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361" activeTab="0"/>
  </bookViews>
  <sheets>
    <sheet name="Total Rev. and Exp." sheetId="1" r:id="rId1"/>
  </sheets>
  <definedNames/>
  <calcPr fullCalcOnLoad="1"/>
</workbook>
</file>

<file path=xl/sharedStrings.xml><?xml version="1.0" encoding="utf-8"?>
<sst xmlns="http://schemas.openxmlformats.org/spreadsheetml/2006/main" count="561" uniqueCount="364">
  <si>
    <t>SCHOOL</t>
  </si>
  <si>
    <t>TOTAL</t>
  </si>
  <si>
    <t>EXPENSES</t>
  </si>
  <si>
    <t>NET</t>
  </si>
  <si>
    <t>Ohio State</t>
  </si>
  <si>
    <t>Pittsburgh</t>
  </si>
  <si>
    <t>REVENUE</t>
  </si>
  <si>
    <t>Iowa</t>
  </si>
  <si>
    <t>Wisconsin</t>
  </si>
  <si>
    <t>Temple</t>
  </si>
  <si>
    <t>LaSalle</t>
  </si>
  <si>
    <t>Delaware</t>
  </si>
  <si>
    <t>Villanova</t>
  </si>
  <si>
    <t>Illinois</t>
  </si>
  <si>
    <t>Indiana</t>
  </si>
  <si>
    <t>Purdue</t>
  </si>
  <si>
    <t>$27,097,,014</t>
  </si>
  <si>
    <t>Northwestern</t>
  </si>
  <si>
    <t>Michigan State</t>
  </si>
  <si>
    <t>Penn State</t>
  </si>
  <si>
    <t>Texas A&amp;M</t>
  </si>
  <si>
    <t>Florida</t>
  </si>
  <si>
    <t>Southern Cal</t>
  </si>
  <si>
    <t>Duke</t>
  </si>
  <si>
    <t>Iowa State</t>
  </si>
  <si>
    <t>Connecticut</t>
  </si>
  <si>
    <t>Virginia</t>
  </si>
  <si>
    <t>Notre Dame</t>
  </si>
  <si>
    <t>Duquesne</t>
  </si>
  <si>
    <t>Princeton</t>
  </si>
  <si>
    <t>Florida State</t>
  </si>
  <si>
    <t>Pennsylvania</t>
  </si>
  <si>
    <t>Kansas</t>
  </si>
  <si>
    <t>Dayton</t>
  </si>
  <si>
    <t>West Virginia</t>
  </si>
  <si>
    <t>UCLA</t>
  </si>
  <si>
    <t>North Carolina</t>
  </si>
  <si>
    <t>Arkansas</t>
  </si>
  <si>
    <t>Stanford</t>
  </si>
  <si>
    <t>Rutgers</t>
  </si>
  <si>
    <t>Kentucky</t>
  </si>
  <si>
    <t>Bloomsburg</t>
  </si>
  <si>
    <t>Kutztown</t>
  </si>
  <si>
    <t>Washington State</t>
  </si>
  <si>
    <t>Slippery Rock</t>
  </si>
  <si>
    <t>Maryland</t>
  </si>
  <si>
    <t>Minnesota</t>
  </si>
  <si>
    <t>Fordham</t>
  </si>
  <si>
    <t>Lafayette</t>
  </si>
  <si>
    <t>Oregon State</t>
  </si>
  <si>
    <t>George Washington</t>
  </si>
  <si>
    <t>Texas Tech</t>
  </si>
  <si>
    <t>Dartmouth</t>
  </si>
  <si>
    <t>Arizona</t>
  </si>
  <si>
    <t xml:space="preserve">Virginia Tech </t>
  </si>
  <si>
    <t>Washington</t>
  </si>
  <si>
    <t>Auburn</t>
  </si>
  <si>
    <t>Arizona State</t>
  </si>
  <si>
    <t>Baylor</t>
  </si>
  <si>
    <t>Georgia</t>
  </si>
  <si>
    <t>Marshall</t>
  </si>
  <si>
    <t>Miami OH</t>
  </si>
  <si>
    <t>South Carolina</t>
  </si>
  <si>
    <t>Oklahoma State</t>
  </si>
  <si>
    <t>Texas</t>
  </si>
  <si>
    <t>Cincinnati</t>
  </si>
  <si>
    <t>North Dakota</t>
  </si>
  <si>
    <t>Franklin &amp; Marshall</t>
  </si>
  <si>
    <t>Kansas State</t>
  </si>
  <si>
    <t>Rhode Island</t>
  </si>
  <si>
    <t>Vanderbilt</t>
  </si>
  <si>
    <t>College of NJ</t>
  </si>
  <si>
    <t>Gettysburg</t>
  </si>
  <si>
    <t>Cleveland State</t>
  </si>
  <si>
    <t>Alabama</t>
  </si>
  <si>
    <t>Yale</t>
  </si>
  <si>
    <t>Houston</t>
  </si>
  <si>
    <t>Nebraska</t>
  </si>
  <si>
    <t>Harvard</t>
  </si>
  <si>
    <t>Moravian</t>
  </si>
  <si>
    <t>George Mason</t>
  </si>
  <si>
    <t>Elizabethtown</t>
  </si>
  <si>
    <t>California/PA</t>
  </si>
  <si>
    <t>Rowan</t>
  </si>
  <si>
    <t>Georgia Tech</t>
  </si>
  <si>
    <t>Syracuse</t>
  </si>
  <si>
    <t>Johns Hopkins</t>
  </si>
  <si>
    <t>Louisville</t>
  </si>
  <si>
    <t>Oklahoma</t>
  </si>
  <si>
    <t>Akron</t>
  </si>
  <si>
    <t>Memphis</t>
  </si>
  <si>
    <t>Bowdoin</t>
  </si>
  <si>
    <t>Boston Univ.</t>
  </si>
  <si>
    <t>Allegheny College</t>
  </si>
  <si>
    <t>Colgate</t>
  </si>
  <si>
    <t>Indiana/PA</t>
  </si>
  <si>
    <t>Maine</t>
  </si>
  <si>
    <t>Louisiana State</t>
  </si>
  <si>
    <t>Hartford</t>
  </si>
  <si>
    <t>Evansville</t>
  </si>
  <si>
    <t>St. Francis/PA</t>
  </si>
  <si>
    <t>East Stroudsburg</t>
  </si>
  <si>
    <t>Utah</t>
  </si>
  <si>
    <t>Southern Miss</t>
  </si>
  <si>
    <t>Old Dominion</t>
  </si>
  <si>
    <t>Idaho</t>
  </si>
  <si>
    <t>Widener</t>
  </si>
  <si>
    <t>Hofstra</t>
  </si>
  <si>
    <t>Tennessee</t>
  </si>
  <si>
    <t>Gonzaga</t>
  </si>
  <si>
    <t>Rider</t>
  </si>
  <si>
    <t>Susquehanna</t>
  </si>
  <si>
    <t>Wilkes</t>
  </si>
  <si>
    <t>Mt. St. Mary's</t>
  </si>
  <si>
    <t>New Mexico</t>
  </si>
  <si>
    <t>Clemson</t>
  </si>
  <si>
    <t>Cornell</t>
  </si>
  <si>
    <t>Northeastern</t>
  </si>
  <si>
    <t>Manhattan</t>
  </si>
  <si>
    <t>Carson-Newman</t>
  </si>
  <si>
    <t>Massachusetts</t>
  </si>
  <si>
    <t>Holy Cross</t>
  </si>
  <si>
    <t>Siena</t>
  </si>
  <si>
    <t>St. Bonaventure</t>
  </si>
  <si>
    <t>Tulsa</t>
  </si>
  <si>
    <t>William &amp; Mary</t>
  </si>
  <si>
    <t>New Hampshire</t>
  </si>
  <si>
    <t>Kent</t>
  </si>
  <si>
    <t>Towson</t>
  </si>
  <si>
    <t>Michigan</t>
  </si>
  <si>
    <t>Muhlenberg</t>
  </si>
  <si>
    <t>Miami</t>
  </si>
  <si>
    <t>Georgetown</t>
  </si>
  <si>
    <t>Bowling Green</t>
  </si>
  <si>
    <t>N.C. State</t>
  </si>
  <si>
    <t>Cal State/Northridge</t>
  </si>
  <si>
    <t>Western Michigan</t>
  </si>
  <si>
    <t>Rutgers/Camden</t>
  </si>
  <si>
    <t>Mississippi State</t>
  </si>
  <si>
    <t>Wake Forest</t>
  </si>
  <si>
    <t>New Mexico State</t>
  </si>
  <si>
    <t>Drake</t>
  </si>
  <si>
    <t>Canisius</t>
  </si>
  <si>
    <t>Middlebury</t>
  </si>
  <si>
    <t>Georgia Southern</t>
  </si>
  <si>
    <t>Missouri</t>
  </si>
  <si>
    <t>Cal State/Fullerton</t>
  </si>
  <si>
    <t>Lehigh</t>
  </si>
  <si>
    <t>Buffalo</t>
  </si>
  <si>
    <t>Western Kentucky</t>
  </si>
  <si>
    <t>Cal State/Riverside</t>
  </si>
  <si>
    <t>Marquette</t>
  </si>
  <si>
    <t>Marist</t>
  </si>
  <si>
    <t>Rice</t>
  </si>
  <si>
    <t>Central Florida</t>
  </si>
  <si>
    <t>Seton Hall</t>
  </si>
  <si>
    <t>Mississippi</t>
  </si>
  <si>
    <t>Boston College</t>
  </si>
  <si>
    <t>Providence</t>
  </si>
  <si>
    <t>Haverford</t>
  </si>
  <si>
    <t>Bradley</t>
  </si>
  <si>
    <t>Sam Houston State</t>
  </si>
  <si>
    <t>Messiah</t>
  </si>
  <si>
    <t>Drew</t>
  </si>
  <si>
    <t>Florida Southern</t>
  </si>
  <si>
    <t>Richard Stockton</t>
  </si>
  <si>
    <t>Montana</t>
  </si>
  <si>
    <t>St. Louis</t>
  </si>
  <si>
    <t>Middle Tennessee</t>
  </si>
  <si>
    <t>Morgan State</t>
  </si>
  <si>
    <t>Coastal Carolina</t>
  </si>
  <si>
    <t>Vermont</t>
  </si>
  <si>
    <t>Wesleyan</t>
  </si>
  <si>
    <t>Williams</t>
  </si>
  <si>
    <t>Columbia</t>
  </si>
  <si>
    <t>Brown</t>
  </si>
  <si>
    <t>Monmouth</t>
  </si>
  <si>
    <t>Lock Haven</t>
  </si>
  <si>
    <t>Albright</t>
  </si>
  <si>
    <t>St. John's</t>
  </si>
  <si>
    <t>St. Francis/NY</t>
  </si>
  <si>
    <t>Arkansas State</t>
  </si>
  <si>
    <t>Pacific Lutheran</t>
  </si>
  <si>
    <t>Loyola/MD</t>
  </si>
  <si>
    <t>Bucknell</t>
  </si>
  <si>
    <t>SE Louisiana</t>
  </si>
  <si>
    <t>Tufts</t>
  </si>
  <si>
    <t>Bates</t>
  </si>
  <si>
    <t>Iona</t>
  </si>
  <si>
    <t>Scranton</t>
  </si>
  <si>
    <t>West Chester</t>
  </si>
  <si>
    <t>Mt. Union</t>
  </si>
  <si>
    <t>Ball State</t>
  </si>
  <si>
    <t>Long Beach State</t>
  </si>
  <si>
    <t>Southern Conn</t>
  </si>
  <si>
    <t>Minnesota/Duluth</t>
  </si>
  <si>
    <t>Washington &amp; Lee</t>
  </si>
  <si>
    <t>Delaware Valley</t>
  </si>
  <si>
    <t>Valdosta State</t>
  </si>
  <si>
    <t>Bridgewater State</t>
  </si>
  <si>
    <t>Drexel</t>
  </si>
  <si>
    <t>Abilene Christian</t>
  </si>
  <si>
    <t>St. Joseph's</t>
  </si>
  <si>
    <t>Earlham</t>
  </si>
  <si>
    <t>Cal State/Hayward</t>
  </si>
  <si>
    <t>Chaminade</t>
  </si>
  <si>
    <t>Rollins</t>
  </si>
  <si>
    <t>North Alabama</t>
  </si>
  <si>
    <t>Ithaca</t>
  </si>
  <si>
    <t>UTEP</t>
  </si>
  <si>
    <t>Radford</t>
  </si>
  <si>
    <t>Davidson</t>
  </si>
  <si>
    <t>SUNY/Cortland</t>
  </si>
  <si>
    <t>Troy State</t>
  </si>
  <si>
    <t>VMI</t>
  </si>
  <si>
    <t>Dickinson</t>
  </si>
  <si>
    <t>Nevada</t>
  </si>
  <si>
    <t>Lamar</t>
  </si>
  <si>
    <t>Eastern Kentucky</t>
  </si>
  <si>
    <t>NYU</t>
  </si>
  <si>
    <t>Worcester State</t>
  </si>
  <si>
    <t>N.C. Central</t>
  </si>
  <si>
    <t>Jacksonville</t>
  </si>
  <si>
    <t>Nicholls State</t>
  </si>
  <si>
    <t>Washington College</t>
  </si>
  <si>
    <t>Wisc/Stevens  Pt.</t>
  </si>
  <si>
    <t>Hobart/Wm.Smith</t>
  </si>
  <si>
    <t>East Tennessee</t>
  </si>
  <si>
    <t>Austin Peay</t>
  </si>
  <si>
    <t>Millersville</t>
  </si>
  <si>
    <t>Trinity/CT</t>
  </si>
  <si>
    <t>Toledo</t>
  </si>
  <si>
    <t>Emory</t>
  </si>
  <si>
    <t>North Dakota State</t>
  </si>
  <si>
    <t>Quinnipiac</t>
  </si>
  <si>
    <t>Marietta</t>
  </si>
  <si>
    <t>South Alabama</t>
  </si>
  <si>
    <t>Boise State</t>
  </si>
  <si>
    <t>SE Missouri State</t>
  </si>
  <si>
    <t>Mansville</t>
  </si>
  <si>
    <t>Indiana State</t>
  </si>
  <si>
    <t>Portland State</t>
  </si>
  <si>
    <t>Colorado</t>
  </si>
  <si>
    <t>Colorado State</t>
  </si>
  <si>
    <t>Wichita State</t>
  </si>
  <si>
    <t>Southern Methodist</t>
  </si>
  <si>
    <t>UC Santa Barbara</t>
  </si>
  <si>
    <t>Fitchburg State</t>
  </si>
  <si>
    <t>Grambling State</t>
  </si>
  <si>
    <t>Eastern New Mexico</t>
  </si>
  <si>
    <t>McNeese State</t>
  </si>
  <si>
    <t>UNC Charlotte</t>
  </si>
  <si>
    <t>Albion</t>
  </si>
  <si>
    <t>Juniata</t>
  </si>
  <si>
    <t>American</t>
  </si>
  <si>
    <t>Saint Peter's</t>
  </si>
  <si>
    <t>Mercyhurst</t>
  </si>
  <si>
    <t>Ursinus</t>
  </si>
  <si>
    <t>UC Davis</t>
  </si>
  <si>
    <t>Tulane</t>
  </si>
  <si>
    <t>Eastern College</t>
  </si>
  <si>
    <t>DePaul</t>
  </si>
  <si>
    <t>U. of Wyoming</t>
  </si>
  <si>
    <t>San Diego State</t>
  </si>
  <si>
    <t>Bethune-Cookman</t>
  </si>
  <si>
    <t>Bethel</t>
  </si>
  <si>
    <t>Central Michigan</t>
  </si>
  <si>
    <t>Weber State</t>
  </si>
  <si>
    <t>Catawba</t>
  </si>
  <si>
    <t>Tuskegee</t>
  </si>
  <si>
    <t>Naval Academy</t>
  </si>
  <si>
    <t>Wright State</t>
  </si>
  <si>
    <t>Salem State</t>
  </si>
  <si>
    <t>Kenyon</t>
  </si>
  <si>
    <t>Western Maryland</t>
  </si>
  <si>
    <t>Bard</t>
  </si>
  <si>
    <t>SUNY Binghamton</t>
  </si>
  <si>
    <t>Northern Arizona</t>
  </si>
  <si>
    <t>Colby</t>
  </si>
  <si>
    <t>Saint Michael's</t>
  </si>
  <si>
    <t>City College of NY</t>
  </si>
  <si>
    <t>Cal State</t>
  </si>
  <si>
    <t>Southwest Missouri State</t>
  </si>
  <si>
    <t>Buffalo State</t>
  </si>
  <si>
    <t>Eastern Illinois</t>
  </si>
  <si>
    <t>Eastern Washington</t>
  </si>
  <si>
    <t>UNC-Wilmington</t>
  </si>
  <si>
    <t>Goucher</t>
  </si>
  <si>
    <t>U. of San Francisco</t>
  </si>
  <si>
    <t>Citadel</t>
  </si>
  <si>
    <t>Lake Forest</t>
  </si>
  <si>
    <t>Robert Morris</t>
  </si>
  <si>
    <t>U. of New Orleans</t>
  </si>
  <si>
    <t>Kalamazoo</t>
  </si>
  <si>
    <t>U Maryland-Baltimore County</t>
  </si>
  <si>
    <t>Cal State, Fresno</t>
  </si>
  <si>
    <t>Youngstown State</t>
  </si>
  <si>
    <t>College of Charleston</t>
  </si>
  <si>
    <t>Nebraska Wesleyan</t>
  </si>
  <si>
    <t>Elon</t>
  </si>
  <si>
    <t>Bentley</t>
  </si>
  <si>
    <t>Wofford</t>
  </si>
  <si>
    <t>Lake Superior State</t>
  </si>
  <si>
    <t>Univ. at Albany</t>
  </si>
  <si>
    <t>Saginaw Valley State</t>
  </si>
  <si>
    <t>U. of Arkansas at Little Rock</t>
  </si>
  <si>
    <t>Xavier</t>
  </si>
  <si>
    <t>Alvernia</t>
  </si>
  <si>
    <t>Lynchburg</t>
  </si>
  <si>
    <t>CONFERENCE</t>
  </si>
  <si>
    <t>BIG TEN</t>
  </si>
  <si>
    <t>BIG 12</t>
  </si>
  <si>
    <t>SEC</t>
  </si>
  <si>
    <t>PAC 10</t>
  </si>
  <si>
    <t>California</t>
  </si>
  <si>
    <t>IND</t>
  </si>
  <si>
    <t>BIG EAST</t>
  </si>
  <si>
    <t>ACC</t>
  </si>
  <si>
    <t>CUSA</t>
  </si>
  <si>
    <t>A-10</t>
  </si>
  <si>
    <t>WAC</t>
  </si>
  <si>
    <t>MT. WEST</t>
  </si>
  <si>
    <t>UNLV</t>
  </si>
  <si>
    <t>MAC</t>
  </si>
  <si>
    <t>Furman</t>
  </si>
  <si>
    <t>Oregon</t>
  </si>
  <si>
    <t>(no data)</t>
  </si>
  <si>
    <t>Army</t>
  </si>
  <si>
    <t>East Carolina</t>
  </si>
  <si>
    <t>Eastern Michigan</t>
  </si>
  <si>
    <t>Ohio</t>
  </si>
  <si>
    <t>Northern Illinois</t>
  </si>
  <si>
    <t>Air Force</t>
  </si>
  <si>
    <t>Brigham Young</t>
  </si>
  <si>
    <t>Wyoming</t>
  </si>
  <si>
    <t>BIG WEST</t>
  </si>
  <si>
    <t>A-10:</t>
  </si>
  <si>
    <t>TOT. REV:</t>
  </si>
  <si>
    <t>TOT. EXP:</t>
  </si>
  <si>
    <t>TOT. NET:</t>
  </si>
  <si>
    <t>TEAM REV:</t>
  </si>
  <si>
    <t>TEAM EXP:</t>
  </si>
  <si>
    <t>TEAM NET:</t>
  </si>
  <si>
    <t>ACC:</t>
  </si>
  <si>
    <t>BIG 12:</t>
  </si>
  <si>
    <t>BIG EAST:</t>
  </si>
  <si>
    <t>BIG TEN:</t>
  </si>
  <si>
    <t>CUSA:</t>
  </si>
  <si>
    <t>MAC:</t>
  </si>
  <si>
    <t>PAC-10:</t>
  </si>
  <si>
    <t>SEC:</t>
  </si>
  <si>
    <t>CONFERENCE INFO</t>
  </si>
  <si>
    <t>CONF.</t>
  </si>
  <si>
    <t>(10 of 10)</t>
  </si>
  <si>
    <t>(9 of 9)</t>
  </si>
  <si>
    <t>(12 of 12)</t>
  </si>
  <si>
    <t>(14 of 14)</t>
  </si>
  <si>
    <t>(11 of 11)</t>
  </si>
  <si>
    <t>(9 of 11)</t>
  </si>
  <si>
    <t>(10 of 13)</t>
  </si>
  <si>
    <t>(9 of 10)</t>
  </si>
  <si>
    <t>revenue9899.xls</t>
  </si>
  <si>
    <t>Revenue and Expenses for Division 1 Athletic Programs</t>
  </si>
  <si>
    <t>Fiscal Year 1998-1999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</si>
</sst>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"/>
    <numFmt numFmtId="167" formatCode="&quot;$&quot;#,##0.0_);\(&quot;$&quot;#,##0.0\)"/>
    <numFmt numFmtId="168" formatCode="&quot;$&quot;#,##0.00"/>
    <numFmt numFmtId="169" formatCode="&quot;$&quot;#,##0.0"/>
    <numFmt numFmtId="170" formatCode="&quot;$&quot;#,##0"/>
    <numFmt numFmtId="171" formatCode="&quot;$&quot;#,##0.0_);[Red]\(&quot;$&quot;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0" fontId="0" fillId="0" borderId="0" xfId="17" applyNumberFormat="1" applyFont="1" applyAlignment="1">
      <alignment horizontal="center"/>
    </xf>
    <xf numFmtId="6" fontId="0" fillId="0" borderId="0" xfId="0" applyNumberFormat="1" applyFont="1" applyAlignment="1">
      <alignment/>
    </xf>
    <xf numFmtId="5" fontId="0" fillId="0" borderId="0" xfId="17" applyNumberFormat="1" applyFont="1" applyAlignment="1">
      <alignment/>
    </xf>
    <xf numFmtId="0" fontId="1" fillId="0" borderId="1" xfId="0" applyFont="1" applyBorder="1" applyAlignment="1">
      <alignment/>
    </xf>
    <xf numFmtId="6" fontId="0" fillId="0" borderId="0" xfId="0" applyNumberFormat="1" applyFont="1" applyBorder="1" applyAlignment="1">
      <alignment/>
    </xf>
    <xf numFmtId="165" fontId="0" fillId="0" borderId="0" xfId="17" applyNumberFormat="1" applyFont="1" applyAlignment="1">
      <alignment/>
    </xf>
    <xf numFmtId="5" fontId="0" fillId="0" borderId="0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28125" style="11" customWidth="1"/>
    <col min="2" max="2" width="13.421875" style="1" bestFit="1" customWidth="1"/>
    <col min="3" max="5" width="11.7109375" style="0" bestFit="1" customWidth="1"/>
    <col min="6" max="6" width="11.421875" style="0" customWidth="1"/>
    <col min="7" max="7" width="12.7109375" style="0" bestFit="1" customWidth="1"/>
    <col min="8" max="8" width="5.00390625" style="0" customWidth="1"/>
    <col min="9" max="9" width="11.421875" style="0" customWidth="1"/>
    <col min="10" max="10" width="14.140625" style="0" customWidth="1"/>
    <col min="11" max="16" width="13.28125" style="0" bestFit="1" customWidth="1"/>
    <col min="17" max="18" width="12.28125" style="0" bestFit="1" customWidth="1"/>
  </cols>
  <sheetData>
    <row r="1" ht="12.75">
      <c r="A1" s="12" t="s">
        <v>362</v>
      </c>
    </row>
    <row r="2" ht="12.75">
      <c r="A2" s="11" t="s">
        <v>363</v>
      </c>
    </row>
    <row r="3" ht="12.75">
      <c r="A3" s="11" t="s">
        <v>361</v>
      </c>
    </row>
    <row r="4" spans="3:18" ht="12.75">
      <c r="C4" s="2" t="s">
        <v>1</v>
      </c>
      <c r="D4" s="2" t="s">
        <v>1</v>
      </c>
      <c r="E4" s="1"/>
      <c r="I4" s="1"/>
      <c r="J4" s="1"/>
      <c r="K4" s="1"/>
      <c r="L4" s="2" t="s">
        <v>351</v>
      </c>
      <c r="M4" s="1"/>
      <c r="N4" s="1"/>
      <c r="O4" s="1"/>
      <c r="P4" s="1"/>
      <c r="Q4" s="1"/>
      <c r="R4" s="1"/>
    </row>
    <row r="5" spans="1:18" ht="12.75">
      <c r="A5" s="5" t="s">
        <v>0</v>
      </c>
      <c r="B5" s="5" t="s">
        <v>309</v>
      </c>
      <c r="C5" s="5" t="s">
        <v>6</v>
      </c>
      <c r="D5" s="5" t="s">
        <v>2</v>
      </c>
      <c r="E5" s="5" t="s">
        <v>3</v>
      </c>
      <c r="I5" s="5" t="s">
        <v>352</v>
      </c>
      <c r="J5" s="5" t="s">
        <v>317</v>
      </c>
      <c r="K5" s="5" t="s">
        <v>311</v>
      </c>
      <c r="L5" s="5" t="s">
        <v>316</v>
      </c>
      <c r="M5" s="5" t="s">
        <v>310</v>
      </c>
      <c r="N5" s="5" t="s">
        <v>313</v>
      </c>
      <c r="O5" s="5" t="s">
        <v>312</v>
      </c>
      <c r="P5" s="5" t="s">
        <v>318</v>
      </c>
      <c r="Q5" s="5" t="s">
        <v>319</v>
      </c>
      <c r="R5" s="5" t="s">
        <v>323</v>
      </c>
    </row>
    <row r="6" spans="1:18" s="6" customFormat="1" ht="12.75">
      <c r="A6" s="13" t="s">
        <v>33</v>
      </c>
      <c r="B6" s="3" t="s">
        <v>319</v>
      </c>
      <c r="C6" s="4">
        <v>8769505</v>
      </c>
      <c r="D6" s="4">
        <v>6227847</v>
      </c>
      <c r="E6" s="4">
        <v>2541658</v>
      </c>
      <c r="I6" s="6" t="s">
        <v>337</v>
      </c>
      <c r="J6" s="21">
        <v>226996942</v>
      </c>
      <c r="K6" s="21">
        <v>306710344</v>
      </c>
      <c r="L6" s="21">
        <v>224894472</v>
      </c>
      <c r="M6" s="21">
        <v>415624664</v>
      </c>
      <c r="N6" s="21">
        <v>269579656</v>
      </c>
      <c r="O6" s="21">
        <v>373318030</v>
      </c>
      <c r="P6" s="21">
        <v>122059369</v>
      </c>
      <c r="Q6" s="21">
        <v>74577683</v>
      </c>
      <c r="R6" s="21">
        <v>92313335</v>
      </c>
    </row>
    <row r="7" spans="1:18" s="6" customFormat="1" ht="12.75">
      <c r="A7" s="13" t="s">
        <v>28</v>
      </c>
      <c r="B7" s="3" t="s">
        <v>319</v>
      </c>
      <c r="C7" s="4">
        <v>4597753</v>
      </c>
      <c r="D7" s="4">
        <v>3886889</v>
      </c>
      <c r="E7" s="4">
        <v>710864</v>
      </c>
      <c r="I7" s="6" t="s">
        <v>338</v>
      </c>
      <c r="J7" s="21">
        <v>222907003</v>
      </c>
      <c r="K7" s="21">
        <v>309871721</v>
      </c>
      <c r="L7" s="21">
        <v>271805609</v>
      </c>
      <c r="M7" s="21">
        <v>390344592</v>
      </c>
      <c r="N7" s="21">
        <v>265761865</v>
      </c>
      <c r="O7" s="21">
        <v>364558615</v>
      </c>
      <c r="P7" s="21">
        <v>127879764</v>
      </c>
      <c r="Q7" s="21">
        <v>74225636</v>
      </c>
      <c r="R7" s="21">
        <v>99947746</v>
      </c>
    </row>
    <row r="8" spans="1:18" s="6" customFormat="1" ht="12.75">
      <c r="A8" s="13" t="s">
        <v>47</v>
      </c>
      <c r="B8" s="3" t="s">
        <v>319</v>
      </c>
      <c r="C8" s="4">
        <v>2523423</v>
      </c>
      <c r="D8" s="4">
        <v>7282975</v>
      </c>
      <c r="E8" s="4">
        <v>-4759552</v>
      </c>
      <c r="F8" s="19" t="s">
        <v>336</v>
      </c>
      <c r="G8" s="19" t="s">
        <v>353</v>
      </c>
      <c r="I8" s="6" t="s">
        <v>339</v>
      </c>
      <c r="J8" s="21">
        <v>4089939</v>
      </c>
      <c r="K8" s="21">
        <v>-3161377</v>
      </c>
      <c r="L8" s="21">
        <v>-46911137</v>
      </c>
      <c r="M8" s="21">
        <v>25280072</v>
      </c>
      <c r="N8" s="21">
        <v>3817791</v>
      </c>
      <c r="O8" s="21">
        <v>8759415</v>
      </c>
      <c r="P8" s="21">
        <v>-5820395</v>
      </c>
      <c r="Q8" s="21">
        <v>352047</v>
      </c>
      <c r="R8" s="21">
        <v>-7634411</v>
      </c>
    </row>
    <row r="9" spans="1:18" s="6" customFormat="1" ht="12.75">
      <c r="A9" s="14" t="s">
        <v>50</v>
      </c>
      <c r="B9" s="7" t="s">
        <v>319</v>
      </c>
      <c r="C9" s="8">
        <v>9354172</v>
      </c>
      <c r="D9" s="8">
        <v>9354172</v>
      </c>
      <c r="E9" s="8">
        <v>0</v>
      </c>
      <c r="F9" s="6" t="s">
        <v>337</v>
      </c>
      <c r="G9" s="17">
        <f>SUM(C6:C15)</f>
        <v>74577683</v>
      </c>
      <c r="I9" s="6" t="s">
        <v>340</v>
      </c>
      <c r="J9" s="21">
        <v>25221882.444444444</v>
      </c>
      <c r="K9" s="21">
        <v>25559195.333333332</v>
      </c>
      <c r="L9" s="21">
        <v>16063890.857142856</v>
      </c>
      <c r="M9" s="21">
        <v>37784060.36363637</v>
      </c>
      <c r="N9" s="21">
        <v>29953295.111111112</v>
      </c>
      <c r="O9" s="21">
        <v>31109835.833333332</v>
      </c>
      <c r="P9" s="21">
        <v>13562152.111111112</v>
      </c>
      <c r="Q9" s="21">
        <v>7457768.3</v>
      </c>
      <c r="R9" s="21">
        <v>9231333.5</v>
      </c>
    </row>
    <row r="10" spans="1:18" s="6" customFormat="1" ht="12.75">
      <c r="A10" s="13" t="s">
        <v>10</v>
      </c>
      <c r="B10" s="3" t="s">
        <v>319</v>
      </c>
      <c r="C10" s="4">
        <v>5377594</v>
      </c>
      <c r="D10" s="4">
        <v>4836707</v>
      </c>
      <c r="E10" s="4">
        <v>540887</v>
      </c>
      <c r="F10" s="6" t="s">
        <v>338</v>
      </c>
      <c r="G10" s="17">
        <f>SUM(D6:D15)</f>
        <v>74225636</v>
      </c>
      <c r="I10" s="6" t="s">
        <v>341</v>
      </c>
      <c r="J10" s="21">
        <v>24767444.777777776</v>
      </c>
      <c r="K10" s="21">
        <v>25822643.416666668</v>
      </c>
      <c r="L10" s="21">
        <v>19414686.35714286</v>
      </c>
      <c r="M10" s="21">
        <v>35485872</v>
      </c>
      <c r="N10" s="21">
        <v>29529096.111111112</v>
      </c>
      <c r="O10" s="21">
        <v>30379884.583333332</v>
      </c>
      <c r="P10" s="21">
        <v>14208862.666666666</v>
      </c>
      <c r="Q10" s="21">
        <v>7422563.6</v>
      </c>
      <c r="R10" s="21">
        <v>9994774.6</v>
      </c>
    </row>
    <row r="11" spans="1:18" s="6" customFormat="1" ht="12.75">
      <c r="A11" s="13" t="s">
        <v>120</v>
      </c>
      <c r="B11" s="3" t="s">
        <v>319</v>
      </c>
      <c r="C11" s="4">
        <v>16496937</v>
      </c>
      <c r="D11" s="4">
        <v>16538302</v>
      </c>
      <c r="E11" s="4">
        <v>-41365</v>
      </c>
      <c r="F11" s="6" t="s">
        <v>339</v>
      </c>
      <c r="G11" s="17">
        <f>+G9-G10</f>
        <v>352047</v>
      </c>
      <c r="I11" s="6" t="s">
        <v>342</v>
      </c>
      <c r="J11" s="21">
        <v>454437.6666666667</v>
      </c>
      <c r="K11" s="21">
        <v>-263448.0833333333</v>
      </c>
      <c r="L11" s="21">
        <v>-3350795.5</v>
      </c>
      <c r="M11" s="21">
        <v>2298188.3636363638</v>
      </c>
      <c r="N11" s="21">
        <v>424199</v>
      </c>
      <c r="O11" s="21">
        <v>729951.25</v>
      </c>
      <c r="P11" s="21">
        <v>-646710.5555555555</v>
      </c>
      <c r="Q11" s="21">
        <v>35204.7</v>
      </c>
      <c r="R11" s="21">
        <v>-763441.1</v>
      </c>
    </row>
    <row r="12" spans="1:15" s="6" customFormat="1" ht="12.75">
      <c r="A12" s="13" t="s">
        <v>69</v>
      </c>
      <c r="B12" s="3" t="s">
        <v>319</v>
      </c>
      <c r="C12" s="4">
        <v>14815916</v>
      </c>
      <c r="D12" s="4">
        <v>9662403</v>
      </c>
      <c r="E12" s="4">
        <v>5153513</v>
      </c>
      <c r="F12" s="6" t="s">
        <v>340</v>
      </c>
      <c r="G12" s="18">
        <f>+G9/10</f>
        <v>7457768.3</v>
      </c>
      <c r="J12" s="21"/>
      <c r="K12" s="21"/>
      <c r="L12" s="21"/>
      <c r="N12" s="21"/>
      <c r="O12" s="21"/>
    </row>
    <row r="13" spans="1:15" s="6" customFormat="1" ht="12.75">
      <c r="A13" s="13" t="s">
        <v>123</v>
      </c>
      <c r="B13" s="3" t="s">
        <v>319</v>
      </c>
      <c r="C13" s="4">
        <v>2601929</v>
      </c>
      <c r="D13" s="4">
        <v>4016105</v>
      </c>
      <c r="E13" s="4">
        <v>-1414176</v>
      </c>
      <c r="F13" s="6" t="s">
        <v>341</v>
      </c>
      <c r="G13" s="18">
        <f>+G10/10</f>
        <v>7422563.6</v>
      </c>
      <c r="J13" s="21"/>
      <c r="K13" s="21"/>
      <c r="L13" s="21"/>
      <c r="N13" s="21"/>
      <c r="O13" s="21"/>
    </row>
    <row r="14" spans="1:15" s="6" customFormat="1" ht="12.75">
      <c r="A14" s="13" t="s">
        <v>202</v>
      </c>
      <c r="B14" s="3" t="s">
        <v>319</v>
      </c>
      <c r="C14" s="4">
        <v>6545423</v>
      </c>
      <c r="D14" s="4">
        <v>6550122</v>
      </c>
      <c r="E14" s="4">
        <v>-4699</v>
      </c>
      <c r="F14" s="6" t="s">
        <v>342</v>
      </c>
      <c r="G14" s="18">
        <f>+G11/10</f>
        <v>35204.7</v>
      </c>
      <c r="I14" s="5" t="s">
        <v>352</v>
      </c>
      <c r="J14" s="5" t="s">
        <v>337</v>
      </c>
      <c r="K14" s="5" t="s">
        <v>338</v>
      </c>
      <c r="L14" s="5" t="s">
        <v>339</v>
      </c>
      <c r="M14" s="5" t="s">
        <v>340</v>
      </c>
      <c r="N14" s="5" t="s">
        <v>341</v>
      </c>
      <c r="O14" s="5" t="s">
        <v>342</v>
      </c>
    </row>
    <row r="15" spans="1:15" s="6" customFormat="1" ht="12.75">
      <c r="A15" s="13" t="s">
        <v>306</v>
      </c>
      <c r="B15" s="3" t="s">
        <v>319</v>
      </c>
      <c r="C15" s="10">
        <v>3495031</v>
      </c>
      <c r="D15" s="10">
        <v>5870114</v>
      </c>
      <c r="E15" s="4">
        <f>C15-D15</f>
        <v>-2375083</v>
      </c>
      <c r="I15" s="7" t="s">
        <v>317</v>
      </c>
      <c r="J15" s="21">
        <v>226996942</v>
      </c>
      <c r="K15" s="21">
        <v>222907003</v>
      </c>
      <c r="L15" s="21">
        <v>4089939</v>
      </c>
      <c r="M15" s="21">
        <v>25221882.444444444</v>
      </c>
      <c r="N15" s="21">
        <v>24767444.777777776</v>
      </c>
      <c r="O15" s="21">
        <v>454437.6666666667</v>
      </c>
    </row>
    <row r="16" spans="1:15" s="6" customFormat="1" ht="12.75">
      <c r="A16" s="13" t="s">
        <v>115</v>
      </c>
      <c r="B16" s="3" t="s">
        <v>317</v>
      </c>
      <c r="C16" s="4">
        <v>28215833</v>
      </c>
      <c r="D16" s="4">
        <v>27239181</v>
      </c>
      <c r="E16" s="4">
        <v>976652</v>
      </c>
      <c r="F16" s="19" t="s">
        <v>343</v>
      </c>
      <c r="G16" s="19" t="s">
        <v>354</v>
      </c>
      <c r="I16" s="7" t="s">
        <v>311</v>
      </c>
      <c r="J16" s="21">
        <v>306710344</v>
      </c>
      <c r="K16" s="21">
        <v>309871721</v>
      </c>
      <c r="L16" s="21">
        <v>-3161377</v>
      </c>
      <c r="M16" s="21">
        <v>25559195.333333332</v>
      </c>
      <c r="N16" s="21">
        <v>25822643.416666668</v>
      </c>
      <c r="O16" s="21">
        <v>-263448.0833333333</v>
      </c>
    </row>
    <row r="17" spans="1:15" s="6" customFormat="1" ht="12.75">
      <c r="A17" s="13" t="s">
        <v>23</v>
      </c>
      <c r="B17" s="3" t="s">
        <v>317</v>
      </c>
      <c r="C17" s="4">
        <v>25772750</v>
      </c>
      <c r="D17" s="4">
        <v>23902171</v>
      </c>
      <c r="E17" s="4">
        <v>1870579</v>
      </c>
      <c r="F17" s="6" t="s">
        <v>337</v>
      </c>
      <c r="G17" s="17">
        <f>SUM(C16:C24)</f>
        <v>226996942</v>
      </c>
      <c r="I17" s="7" t="s">
        <v>316</v>
      </c>
      <c r="J17" s="21">
        <v>224894472</v>
      </c>
      <c r="K17" s="21">
        <v>271805609</v>
      </c>
      <c r="L17" s="21">
        <v>-46911137</v>
      </c>
      <c r="M17" s="21">
        <v>16063890.857142856</v>
      </c>
      <c r="N17" s="21">
        <v>19414686.35714286</v>
      </c>
      <c r="O17" s="21">
        <v>-3350795.5</v>
      </c>
    </row>
    <row r="18" spans="1:15" s="6" customFormat="1" ht="12.75">
      <c r="A18" s="13" t="s">
        <v>30</v>
      </c>
      <c r="B18" s="3" t="s">
        <v>317</v>
      </c>
      <c r="C18" s="4">
        <v>29350935</v>
      </c>
      <c r="D18" s="4">
        <v>29325881</v>
      </c>
      <c r="E18" s="4">
        <v>25054</v>
      </c>
      <c r="F18" s="6" t="s">
        <v>338</v>
      </c>
      <c r="G18" s="17">
        <f>SUM(D16:D24)</f>
        <v>222907003</v>
      </c>
      <c r="I18" s="7" t="s">
        <v>310</v>
      </c>
      <c r="J18" s="21">
        <v>415624664</v>
      </c>
      <c r="K18" s="21">
        <v>390344592</v>
      </c>
      <c r="L18" s="21">
        <v>25280072</v>
      </c>
      <c r="M18" s="21">
        <v>37784060.36363637</v>
      </c>
      <c r="N18" s="21">
        <v>35485872</v>
      </c>
      <c r="O18" s="21">
        <v>2298188.3636363638</v>
      </c>
    </row>
    <row r="19" spans="1:15" s="6" customFormat="1" ht="12.75">
      <c r="A19" s="13" t="s">
        <v>84</v>
      </c>
      <c r="B19" s="3" t="s">
        <v>317</v>
      </c>
      <c r="C19" s="4">
        <v>20270698</v>
      </c>
      <c r="D19" s="4">
        <v>20421810</v>
      </c>
      <c r="E19" s="4">
        <f>C19-D19</f>
        <v>-151112</v>
      </c>
      <c r="F19" s="6" t="s">
        <v>339</v>
      </c>
      <c r="G19" s="17">
        <f>+G17-G18</f>
        <v>4089939</v>
      </c>
      <c r="I19" s="7" t="s">
        <v>313</v>
      </c>
      <c r="J19" s="21">
        <v>269579656</v>
      </c>
      <c r="K19" s="21">
        <v>265761865</v>
      </c>
      <c r="L19" s="21">
        <v>3817791</v>
      </c>
      <c r="M19" s="21">
        <v>29953295.111111112</v>
      </c>
      <c r="N19" s="21">
        <v>29529096.111111112</v>
      </c>
      <c r="O19" s="21">
        <v>424199</v>
      </c>
    </row>
    <row r="20" spans="1:15" s="6" customFormat="1" ht="12.75">
      <c r="A20" s="13" t="s">
        <v>45</v>
      </c>
      <c r="B20" s="3" t="s">
        <v>317</v>
      </c>
      <c r="C20" s="4">
        <v>26164427</v>
      </c>
      <c r="D20" s="4">
        <v>26164427</v>
      </c>
      <c r="E20" s="4">
        <v>0</v>
      </c>
      <c r="F20" s="6" t="s">
        <v>340</v>
      </c>
      <c r="G20" s="18">
        <f>+G17/9</f>
        <v>25221882.444444444</v>
      </c>
      <c r="I20" s="7" t="s">
        <v>312</v>
      </c>
      <c r="J20" s="21">
        <v>373318030</v>
      </c>
      <c r="K20" s="21">
        <v>364558615</v>
      </c>
      <c r="L20" s="21">
        <v>8759415</v>
      </c>
      <c r="M20" s="21">
        <v>31109835.833333332</v>
      </c>
      <c r="N20" s="21">
        <v>30379884.583333332</v>
      </c>
      <c r="O20" s="21">
        <v>729951.25</v>
      </c>
    </row>
    <row r="21" spans="1:15" s="6" customFormat="1" ht="12.75">
      <c r="A21" s="13" t="s">
        <v>134</v>
      </c>
      <c r="B21" s="3" t="s">
        <v>317</v>
      </c>
      <c r="C21" s="4">
        <v>23066754</v>
      </c>
      <c r="D21" s="4">
        <v>21951191</v>
      </c>
      <c r="E21" s="4">
        <v>1115563</v>
      </c>
      <c r="F21" s="6" t="s">
        <v>341</v>
      </c>
      <c r="G21" s="18">
        <f>+G18/9</f>
        <v>24767444.777777776</v>
      </c>
      <c r="I21" s="7" t="s">
        <v>318</v>
      </c>
      <c r="J21" s="21">
        <v>122059369</v>
      </c>
      <c r="K21" s="21">
        <v>127879764</v>
      </c>
      <c r="L21" s="21">
        <v>-5820395</v>
      </c>
      <c r="M21" s="21">
        <v>13562152.111111112</v>
      </c>
      <c r="N21" s="21">
        <v>14208862.666666666</v>
      </c>
      <c r="O21" s="21">
        <v>-646710.5555555555</v>
      </c>
    </row>
    <row r="22" spans="1:15" s="6" customFormat="1" ht="12.75">
      <c r="A22" s="13" t="s">
        <v>36</v>
      </c>
      <c r="B22" s="3" t="s">
        <v>317</v>
      </c>
      <c r="C22" s="4">
        <v>29618045</v>
      </c>
      <c r="D22" s="4">
        <v>29134077</v>
      </c>
      <c r="E22" s="4">
        <v>483968</v>
      </c>
      <c r="F22" s="15" t="s">
        <v>342</v>
      </c>
      <c r="G22" s="22">
        <f>+G19/9</f>
        <v>454437.6666666667</v>
      </c>
      <c r="I22" s="7" t="s">
        <v>319</v>
      </c>
      <c r="J22" s="21">
        <v>74577683</v>
      </c>
      <c r="K22" s="21">
        <v>74225636</v>
      </c>
      <c r="L22" s="21">
        <v>352047</v>
      </c>
      <c r="M22" s="21">
        <v>7457768.3</v>
      </c>
      <c r="N22" s="21">
        <v>7422563.6</v>
      </c>
      <c r="O22" s="21">
        <v>35204.7</v>
      </c>
    </row>
    <row r="23" spans="1:15" s="6" customFormat="1" ht="12.75">
      <c r="A23" s="13" t="s">
        <v>26</v>
      </c>
      <c r="B23" s="3" t="s">
        <v>317</v>
      </c>
      <c r="C23" s="4">
        <v>24945114</v>
      </c>
      <c r="D23" s="4">
        <v>25076514</v>
      </c>
      <c r="E23" s="4">
        <v>-131400</v>
      </c>
      <c r="I23" s="7" t="s">
        <v>323</v>
      </c>
      <c r="J23" s="21">
        <v>92313335</v>
      </c>
      <c r="K23" s="21">
        <v>99947746</v>
      </c>
      <c r="L23" s="21">
        <v>-7634411</v>
      </c>
      <c r="M23" s="21">
        <v>9231333.5</v>
      </c>
      <c r="N23" s="21">
        <v>9994774.6</v>
      </c>
      <c r="O23" s="21">
        <v>-763441.1</v>
      </c>
    </row>
    <row r="24" spans="1:5" s="6" customFormat="1" ht="12.75">
      <c r="A24" s="13" t="s">
        <v>139</v>
      </c>
      <c r="B24" s="3" t="s">
        <v>317</v>
      </c>
      <c r="C24" s="4">
        <v>19592386</v>
      </c>
      <c r="D24" s="4">
        <v>19691751</v>
      </c>
      <c r="E24" s="4">
        <v>-99365</v>
      </c>
    </row>
    <row r="25" spans="1:5" s="6" customFormat="1" ht="12.75">
      <c r="A25" s="13" t="s">
        <v>58</v>
      </c>
      <c r="B25" s="3" t="s">
        <v>311</v>
      </c>
      <c r="C25" s="4">
        <v>13646358</v>
      </c>
      <c r="D25" s="4">
        <v>18191831</v>
      </c>
      <c r="E25" s="4">
        <v>-4545473</v>
      </c>
    </row>
    <row r="26" spans="1:7" s="6" customFormat="1" ht="12.75">
      <c r="A26" s="13" t="s">
        <v>242</v>
      </c>
      <c r="B26" s="3" t="s">
        <v>311</v>
      </c>
      <c r="C26" s="4">
        <v>24981214</v>
      </c>
      <c r="D26" s="4">
        <v>24746590</v>
      </c>
      <c r="E26" s="4">
        <v>234624</v>
      </c>
      <c r="F26" s="15"/>
      <c r="G26" s="15"/>
    </row>
    <row r="27" spans="1:7" s="6" customFormat="1" ht="12.75">
      <c r="A27" s="13" t="s">
        <v>24</v>
      </c>
      <c r="B27" s="3" t="s">
        <v>311</v>
      </c>
      <c r="C27" s="4">
        <v>17677515</v>
      </c>
      <c r="D27" s="4">
        <v>17879271</v>
      </c>
      <c r="E27" s="4">
        <v>-201756</v>
      </c>
      <c r="F27" s="19" t="s">
        <v>344</v>
      </c>
      <c r="G27" s="19" t="s">
        <v>355</v>
      </c>
    </row>
    <row r="28" spans="1:7" s="6" customFormat="1" ht="12.75">
      <c r="A28" s="13" t="s">
        <v>32</v>
      </c>
      <c r="B28" s="3" t="s">
        <v>311</v>
      </c>
      <c r="C28" s="4">
        <v>23408821</v>
      </c>
      <c r="D28" s="4">
        <v>21711166</v>
      </c>
      <c r="E28" s="4">
        <v>1697655</v>
      </c>
      <c r="F28" s="6" t="s">
        <v>337</v>
      </c>
      <c r="G28" s="17">
        <f>SUM(C25:C36)</f>
        <v>306710344</v>
      </c>
    </row>
    <row r="29" spans="1:7" s="6" customFormat="1" ht="12.75">
      <c r="A29" s="13" t="s">
        <v>68</v>
      </c>
      <c r="B29" s="3" t="s">
        <v>311</v>
      </c>
      <c r="C29" s="4">
        <v>20458147</v>
      </c>
      <c r="D29" s="4">
        <v>19970416</v>
      </c>
      <c r="E29" s="4">
        <v>487731</v>
      </c>
      <c r="F29" s="6" t="s">
        <v>338</v>
      </c>
      <c r="G29" s="17">
        <f>SUM(D25:D36)</f>
        <v>309871721</v>
      </c>
    </row>
    <row r="30" spans="1:7" s="6" customFormat="1" ht="12.75">
      <c r="A30" s="14" t="s">
        <v>145</v>
      </c>
      <c r="B30" s="3" t="s">
        <v>311</v>
      </c>
      <c r="C30" s="8">
        <v>22939450</v>
      </c>
      <c r="D30" s="8">
        <v>22665492</v>
      </c>
      <c r="E30" s="8">
        <v>273958</v>
      </c>
      <c r="F30" s="6" t="s">
        <v>339</v>
      </c>
      <c r="G30" s="17">
        <f>+G28-G29</f>
        <v>-3161377</v>
      </c>
    </row>
    <row r="31" spans="1:7" s="6" customFormat="1" ht="12.75">
      <c r="A31" s="13" t="s">
        <v>77</v>
      </c>
      <c r="B31" s="3" t="s">
        <v>311</v>
      </c>
      <c r="C31" s="4">
        <v>39618936</v>
      </c>
      <c r="D31" s="4">
        <v>39170335</v>
      </c>
      <c r="E31" s="4">
        <v>448601</v>
      </c>
      <c r="F31" s="6" t="s">
        <v>340</v>
      </c>
      <c r="G31" s="18">
        <f>+G28/12</f>
        <v>25559195.333333332</v>
      </c>
    </row>
    <row r="32" spans="1:7" s="6" customFormat="1" ht="12.75">
      <c r="A32" s="13" t="s">
        <v>88</v>
      </c>
      <c r="B32" s="3" t="s">
        <v>311</v>
      </c>
      <c r="C32" s="4">
        <v>24799742</v>
      </c>
      <c r="D32" s="4">
        <v>25586865</v>
      </c>
      <c r="E32" s="4">
        <v>-787123</v>
      </c>
      <c r="F32" s="6" t="s">
        <v>341</v>
      </c>
      <c r="G32" s="18">
        <f>+G29/12</f>
        <v>25822643.416666668</v>
      </c>
    </row>
    <row r="33" spans="1:7" s="6" customFormat="1" ht="12.75">
      <c r="A33" s="13" t="s">
        <v>63</v>
      </c>
      <c r="B33" s="3" t="s">
        <v>311</v>
      </c>
      <c r="C33" s="4">
        <v>19086086</v>
      </c>
      <c r="D33" s="4">
        <v>19112190</v>
      </c>
      <c r="E33" s="4">
        <v>-26104</v>
      </c>
      <c r="F33" s="6" t="s">
        <v>342</v>
      </c>
      <c r="G33" s="18">
        <f>+G30/12</f>
        <v>-263448.0833333333</v>
      </c>
    </row>
    <row r="34" spans="1:7" s="6" customFormat="1" ht="12.75">
      <c r="A34" s="13" t="s">
        <v>64</v>
      </c>
      <c r="B34" s="3" t="s">
        <v>311</v>
      </c>
      <c r="C34" s="4">
        <v>56112081</v>
      </c>
      <c r="D34" s="4">
        <v>56204679</v>
      </c>
      <c r="E34" s="4">
        <v>-92598</v>
      </c>
      <c r="F34" s="15"/>
      <c r="G34" s="15"/>
    </row>
    <row r="35" spans="1:5" s="6" customFormat="1" ht="12.75">
      <c r="A35" s="13" t="s">
        <v>20</v>
      </c>
      <c r="B35" s="3" t="s">
        <v>311</v>
      </c>
      <c r="C35" s="4">
        <v>27088673</v>
      </c>
      <c r="D35" s="4">
        <v>27050062</v>
      </c>
      <c r="E35" s="4">
        <v>38611</v>
      </c>
    </row>
    <row r="36" spans="1:5" s="6" customFormat="1" ht="12.75">
      <c r="A36" s="13" t="s">
        <v>51</v>
      </c>
      <c r="B36" s="3" t="s">
        <v>311</v>
      </c>
      <c r="C36" s="4">
        <v>16893321</v>
      </c>
      <c r="D36" s="4">
        <v>17582824</v>
      </c>
      <c r="E36" s="4">
        <v>-689503</v>
      </c>
    </row>
    <row r="37" spans="1:5" s="6" customFormat="1" ht="12.75">
      <c r="A37" s="14" t="s">
        <v>157</v>
      </c>
      <c r="B37" s="7" t="s">
        <v>316</v>
      </c>
      <c r="C37" s="8">
        <v>22339561</v>
      </c>
      <c r="D37" s="8">
        <v>27331158</v>
      </c>
      <c r="E37" s="8">
        <v>-4991597</v>
      </c>
    </row>
    <row r="38" spans="1:7" s="6" customFormat="1" ht="12.75">
      <c r="A38" s="13" t="s">
        <v>25</v>
      </c>
      <c r="B38" s="3" t="s">
        <v>316</v>
      </c>
      <c r="C38" s="4">
        <v>24440099</v>
      </c>
      <c r="D38" s="4">
        <v>23733840</v>
      </c>
      <c r="E38" s="4">
        <v>706259</v>
      </c>
      <c r="F38" s="19" t="s">
        <v>345</v>
      </c>
      <c r="G38" s="19" t="s">
        <v>356</v>
      </c>
    </row>
    <row r="39" spans="1:7" s="6" customFormat="1" ht="12.75">
      <c r="A39" s="13" t="s">
        <v>132</v>
      </c>
      <c r="B39" s="3" t="s">
        <v>316</v>
      </c>
      <c r="C39" s="4">
        <v>8644696</v>
      </c>
      <c r="D39" s="4">
        <v>11149364</v>
      </c>
      <c r="E39" s="4">
        <v>-2504668</v>
      </c>
      <c r="F39" s="6" t="s">
        <v>337</v>
      </c>
      <c r="G39" s="17">
        <f>SUM(C37:C50)</f>
        <v>224894472</v>
      </c>
    </row>
    <row r="40" spans="1:7" s="6" customFormat="1" ht="12.75">
      <c r="A40" s="13" t="s">
        <v>131</v>
      </c>
      <c r="B40" s="3" t="s">
        <v>316</v>
      </c>
      <c r="C40" s="4">
        <v>23581713</v>
      </c>
      <c r="D40" s="4">
        <v>27890899</v>
      </c>
      <c r="E40" s="4">
        <v>-4309186</v>
      </c>
      <c r="F40" s="6" t="s">
        <v>338</v>
      </c>
      <c r="G40" s="17">
        <f>SUM(D37:D50)</f>
        <v>271805609</v>
      </c>
    </row>
    <row r="41" spans="1:7" s="6" customFormat="1" ht="12.75">
      <c r="A41" s="13" t="s">
        <v>5</v>
      </c>
      <c r="B41" s="3" t="s">
        <v>316</v>
      </c>
      <c r="C41" s="4">
        <v>12323000</v>
      </c>
      <c r="D41" s="4">
        <v>20045000</v>
      </c>
      <c r="E41" s="4">
        <v>-7722000</v>
      </c>
      <c r="F41" s="6" t="s">
        <v>339</v>
      </c>
      <c r="G41" s="17">
        <f>+G39-G40</f>
        <v>-46911137</v>
      </c>
    </row>
    <row r="42" spans="1:7" s="6" customFormat="1" ht="12.75">
      <c r="A42" s="13" t="s">
        <v>158</v>
      </c>
      <c r="B42" s="3" t="s">
        <v>316</v>
      </c>
      <c r="C42" s="4">
        <v>4791753</v>
      </c>
      <c r="D42" s="4">
        <v>10786530</v>
      </c>
      <c r="E42" s="4">
        <v>-5994777</v>
      </c>
      <c r="F42" s="6" t="s">
        <v>340</v>
      </c>
      <c r="G42" s="18">
        <f>+G39/14</f>
        <v>16063890.857142856</v>
      </c>
    </row>
    <row r="43" spans="1:7" s="6" customFormat="1" ht="12.75">
      <c r="A43" s="13" t="s">
        <v>39</v>
      </c>
      <c r="B43" s="3" t="s">
        <v>316</v>
      </c>
      <c r="C43" s="4">
        <v>23938578</v>
      </c>
      <c r="D43" s="4">
        <v>23938578</v>
      </c>
      <c r="E43" s="4">
        <v>0</v>
      </c>
      <c r="F43" s="6" t="s">
        <v>341</v>
      </c>
      <c r="G43" s="18">
        <f>+G40/14</f>
        <v>19414686.35714286</v>
      </c>
    </row>
    <row r="44" spans="1:7" s="6" customFormat="1" ht="12.75">
      <c r="A44" s="13" t="s">
        <v>155</v>
      </c>
      <c r="B44" s="3" t="s">
        <v>316</v>
      </c>
      <c r="C44" s="4">
        <v>6017932</v>
      </c>
      <c r="D44" s="4">
        <v>6788209</v>
      </c>
      <c r="E44" s="4">
        <v>-770277</v>
      </c>
      <c r="F44" s="6" t="s">
        <v>342</v>
      </c>
      <c r="G44" s="18">
        <f>+G41/14</f>
        <v>-3350795.5</v>
      </c>
    </row>
    <row r="45" spans="1:5" s="6" customFormat="1" ht="12.75">
      <c r="A45" s="13" t="s">
        <v>179</v>
      </c>
      <c r="B45" s="3" t="s">
        <v>316</v>
      </c>
      <c r="C45" s="4">
        <v>5777013</v>
      </c>
      <c r="D45" s="4">
        <v>11655446</v>
      </c>
      <c r="E45" s="4">
        <v>-5878433</v>
      </c>
    </row>
    <row r="46" spans="1:5" s="6" customFormat="1" ht="12.75">
      <c r="A46" s="13" t="s">
        <v>85</v>
      </c>
      <c r="B46" s="3" t="s">
        <v>316</v>
      </c>
      <c r="C46" s="4">
        <v>36376607</v>
      </c>
      <c r="D46" s="4">
        <v>38214074</v>
      </c>
      <c r="E46" s="4">
        <v>-1837467</v>
      </c>
    </row>
    <row r="47" spans="1:5" s="6" customFormat="1" ht="12.75">
      <c r="A47" s="13" t="s">
        <v>9</v>
      </c>
      <c r="B47" s="3" t="s">
        <v>316</v>
      </c>
      <c r="C47" s="4">
        <v>5427711</v>
      </c>
      <c r="D47" s="4">
        <v>11711551</v>
      </c>
      <c r="E47" s="4">
        <v>-6283840</v>
      </c>
    </row>
    <row r="48" spans="1:5" s="6" customFormat="1" ht="12.75">
      <c r="A48" s="13" t="s">
        <v>12</v>
      </c>
      <c r="B48" s="3" t="s">
        <v>316</v>
      </c>
      <c r="C48" s="4">
        <v>6373852</v>
      </c>
      <c r="D48" s="4">
        <v>13409343</v>
      </c>
      <c r="E48" s="4">
        <v>-7035491</v>
      </c>
    </row>
    <row r="49" spans="1:7" s="6" customFormat="1" ht="12.75">
      <c r="A49" s="13" t="s">
        <v>54</v>
      </c>
      <c r="B49" s="3" t="s">
        <v>316</v>
      </c>
      <c r="C49" s="4">
        <v>20845889</v>
      </c>
      <c r="D49" s="4">
        <v>20319646</v>
      </c>
      <c r="E49" s="4">
        <v>526343</v>
      </c>
      <c r="F49" s="15"/>
      <c r="G49" s="15"/>
    </row>
    <row r="50" spans="1:5" s="6" customFormat="1" ht="12.75">
      <c r="A50" s="13" t="s">
        <v>34</v>
      </c>
      <c r="B50" s="3" t="s">
        <v>316</v>
      </c>
      <c r="C50" s="4">
        <v>24016068</v>
      </c>
      <c r="D50" s="4">
        <v>24831971</v>
      </c>
      <c r="E50" s="4">
        <v>-815903</v>
      </c>
    </row>
    <row r="51" spans="1:5" s="6" customFormat="1" ht="12.75">
      <c r="A51" s="13" t="s">
        <v>13</v>
      </c>
      <c r="B51" s="3" t="s">
        <v>310</v>
      </c>
      <c r="C51" s="4">
        <v>31357108</v>
      </c>
      <c r="D51" s="4">
        <v>30958785</v>
      </c>
      <c r="E51" s="4">
        <v>398323</v>
      </c>
    </row>
    <row r="52" spans="1:5" s="6" customFormat="1" ht="12.75">
      <c r="A52" s="13" t="s">
        <v>14</v>
      </c>
      <c r="B52" s="3" t="s">
        <v>310</v>
      </c>
      <c r="C52" s="4">
        <v>26194894</v>
      </c>
      <c r="D52" s="4">
        <v>26151848</v>
      </c>
      <c r="E52" s="4">
        <v>43046</v>
      </c>
    </row>
    <row r="53" spans="1:7" s="6" customFormat="1" ht="12.75">
      <c r="A53" s="13" t="s">
        <v>7</v>
      </c>
      <c r="B53" s="3" t="s">
        <v>310</v>
      </c>
      <c r="C53" s="4">
        <v>32836770</v>
      </c>
      <c r="D53" s="4">
        <v>32001061</v>
      </c>
      <c r="E53" s="4">
        <v>835709</v>
      </c>
      <c r="F53" s="19" t="s">
        <v>346</v>
      </c>
      <c r="G53" s="19" t="s">
        <v>357</v>
      </c>
    </row>
    <row r="54" spans="1:7" s="6" customFormat="1" ht="12.75">
      <c r="A54" s="13" t="s">
        <v>129</v>
      </c>
      <c r="B54" s="3" t="s">
        <v>310</v>
      </c>
      <c r="C54" s="4">
        <v>43427000</v>
      </c>
      <c r="D54" s="4">
        <v>47313000</v>
      </c>
      <c r="E54" s="4">
        <v>-3886000</v>
      </c>
      <c r="F54" s="6" t="s">
        <v>337</v>
      </c>
      <c r="G54" s="17">
        <f>SUM(C51:C61)</f>
        <v>415624664</v>
      </c>
    </row>
    <row r="55" spans="1:7" s="15" customFormat="1" ht="12.75">
      <c r="A55" s="13" t="s">
        <v>18</v>
      </c>
      <c r="B55" s="3" t="s">
        <v>310</v>
      </c>
      <c r="C55" s="4">
        <v>31540455</v>
      </c>
      <c r="D55" s="4">
        <v>30508708</v>
      </c>
      <c r="E55" s="4">
        <v>1031747</v>
      </c>
      <c r="F55" s="6" t="s">
        <v>338</v>
      </c>
      <c r="G55" s="20">
        <f>SUM(D51:D61)</f>
        <v>390344592</v>
      </c>
    </row>
    <row r="56" spans="1:7" s="6" customFormat="1" ht="12.75">
      <c r="A56" s="14" t="s">
        <v>46</v>
      </c>
      <c r="B56" s="7" t="s">
        <v>310</v>
      </c>
      <c r="C56" s="8">
        <v>39300450</v>
      </c>
      <c r="D56" s="8">
        <v>38753005</v>
      </c>
      <c r="E56" s="8">
        <v>547445</v>
      </c>
      <c r="F56" s="6" t="s">
        <v>339</v>
      </c>
      <c r="G56" s="17">
        <f>+G54-G55</f>
        <v>25280072</v>
      </c>
    </row>
    <row r="57" spans="1:7" s="6" customFormat="1" ht="12.75">
      <c r="A57" s="13" t="s">
        <v>17</v>
      </c>
      <c r="B57" s="3" t="s">
        <v>310</v>
      </c>
      <c r="C57" s="4">
        <v>26451646</v>
      </c>
      <c r="D57" s="4">
        <v>26451646</v>
      </c>
      <c r="E57" s="4">
        <v>0</v>
      </c>
      <c r="F57" s="6" t="s">
        <v>340</v>
      </c>
      <c r="G57" s="18">
        <f>+G54/11</f>
        <v>37784060.36363637</v>
      </c>
    </row>
    <row r="58" spans="1:7" s="6" customFormat="1" ht="12.75">
      <c r="A58" s="13" t="s">
        <v>4</v>
      </c>
      <c r="B58" s="3" t="s">
        <v>310</v>
      </c>
      <c r="C58" s="4">
        <v>73017116</v>
      </c>
      <c r="D58" s="4">
        <v>72959563</v>
      </c>
      <c r="E58" s="4">
        <v>57553</v>
      </c>
      <c r="F58" s="6" t="s">
        <v>341</v>
      </c>
      <c r="G58" s="18">
        <f>+G55/11</f>
        <v>35485872</v>
      </c>
    </row>
    <row r="59" spans="1:7" s="6" customFormat="1" ht="12.75">
      <c r="A59" s="13" t="s">
        <v>19</v>
      </c>
      <c r="B59" s="3" t="s">
        <v>310</v>
      </c>
      <c r="C59" s="4">
        <v>41789114</v>
      </c>
      <c r="D59" s="4">
        <v>41539467</v>
      </c>
      <c r="E59" s="4">
        <v>249647</v>
      </c>
      <c r="F59" s="6" t="s">
        <v>342</v>
      </c>
      <c r="G59" s="18">
        <f>+G56/11</f>
        <v>2298188.3636363638</v>
      </c>
    </row>
    <row r="60" spans="1:5" s="6" customFormat="1" ht="12.75">
      <c r="A60" s="14" t="s">
        <v>15</v>
      </c>
      <c r="B60" s="7" t="s">
        <v>310</v>
      </c>
      <c r="C60" s="8">
        <v>27095874</v>
      </c>
      <c r="D60" s="7" t="s">
        <v>16</v>
      </c>
      <c r="E60" s="8">
        <v>1140</v>
      </c>
    </row>
    <row r="61" spans="1:5" s="6" customFormat="1" ht="12.75">
      <c r="A61" s="13" t="s">
        <v>8</v>
      </c>
      <c r="B61" s="3" t="s">
        <v>310</v>
      </c>
      <c r="C61" s="4">
        <v>42614237</v>
      </c>
      <c r="D61" s="4">
        <v>43707509</v>
      </c>
      <c r="E61" s="4">
        <v>-1093272</v>
      </c>
    </row>
    <row r="62" spans="1:5" s="6" customFormat="1" ht="12.75">
      <c r="A62" s="13" t="s">
        <v>181</v>
      </c>
      <c r="B62" s="3" t="s">
        <v>335</v>
      </c>
      <c r="C62" s="4">
        <v>5164897</v>
      </c>
      <c r="D62" s="4">
        <v>6018744</v>
      </c>
      <c r="E62" s="4">
        <v>-853847</v>
      </c>
    </row>
    <row r="63" spans="1:5" s="6" customFormat="1" ht="12.75">
      <c r="A63" s="13" t="s">
        <v>237</v>
      </c>
      <c r="B63" s="3" t="s">
        <v>335</v>
      </c>
      <c r="C63" s="4">
        <v>8398147</v>
      </c>
      <c r="D63" s="4">
        <v>8259434</v>
      </c>
      <c r="E63" s="4">
        <v>138713</v>
      </c>
    </row>
    <row r="64" spans="1:5" s="6" customFormat="1" ht="12.75">
      <c r="A64" s="13" t="s">
        <v>140</v>
      </c>
      <c r="B64" s="3" t="s">
        <v>335</v>
      </c>
      <c r="C64" s="4">
        <v>7484462</v>
      </c>
      <c r="D64" s="4">
        <v>7891613</v>
      </c>
      <c r="E64" s="4">
        <v>-407151</v>
      </c>
    </row>
    <row r="65" spans="1:5" s="6" customFormat="1" ht="12.75">
      <c r="A65" s="13" t="s">
        <v>327</v>
      </c>
      <c r="B65" s="3" t="s">
        <v>318</v>
      </c>
      <c r="C65" s="4" t="s">
        <v>326</v>
      </c>
      <c r="D65" s="4"/>
      <c r="E65" s="4"/>
    </row>
    <row r="66" spans="1:7" s="6" customFormat="1" ht="12.75">
      <c r="A66" s="13" t="s">
        <v>65</v>
      </c>
      <c r="B66" s="3" t="s">
        <v>318</v>
      </c>
      <c r="C66" s="4">
        <v>15860825</v>
      </c>
      <c r="D66" s="4">
        <v>15251777</v>
      </c>
      <c r="E66" s="4">
        <v>609048</v>
      </c>
      <c r="F66" s="19" t="s">
        <v>347</v>
      </c>
      <c r="G66" s="19" t="s">
        <v>358</v>
      </c>
    </row>
    <row r="67" spans="1:7" s="6" customFormat="1" ht="12.75">
      <c r="A67" s="13" t="s">
        <v>328</v>
      </c>
      <c r="B67" s="3" t="s">
        <v>318</v>
      </c>
      <c r="C67" s="4" t="s">
        <v>326</v>
      </c>
      <c r="D67" s="4"/>
      <c r="E67" s="4"/>
      <c r="F67" s="6" t="s">
        <v>337</v>
      </c>
      <c r="G67" s="17">
        <f>SUM(C65:C75)</f>
        <v>122059369</v>
      </c>
    </row>
    <row r="68" spans="1:7" s="6" customFormat="1" ht="12.75">
      <c r="A68" s="13" t="s">
        <v>76</v>
      </c>
      <c r="B68" s="3" t="s">
        <v>318</v>
      </c>
      <c r="C68" s="4">
        <v>17305498</v>
      </c>
      <c r="D68" s="4">
        <v>17289176</v>
      </c>
      <c r="E68" s="4">
        <v>16322</v>
      </c>
      <c r="F68" s="6" t="s">
        <v>338</v>
      </c>
      <c r="G68" s="17">
        <f>SUM(D65:D75)</f>
        <v>127879764</v>
      </c>
    </row>
    <row r="69" spans="1:7" s="6" customFormat="1" ht="12.75">
      <c r="A69" s="13" t="s">
        <v>87</v>
      </c>
      <c r="B69" s="3" t="s">
        <v>318</v>
      </c>
      <c r="C69" s="4">
        <v>34972190</v>
      </c>
      <c r="D69" s="4">
        <v>33466953</v>
      </c>
      <c r="E69" s="4">
        <v>1505237</v>
      </c>
      <c r="F69" s="6" t="s">
        <v>339</v>
      </c>
      <c r="G69" s="17">
        <f>+G67-G68</f>
        <v>-5820395</v>
      </c>
    </row>
    <row r="70" spans="1:7" s="6" customFormat="1" ht="12.75">
      <c r="A70" s="13" t="s">
        <v>151</v>
      </c>
      <c r="B70" s="3" t="s">
        <v>318</v>
      </c>
      <c r="C70" s="4">
        <v>4122480</v>
      </c>
      <c r="D70" s="4">
        <v>7917847</v>
      </c>
      <c r="E70" s="4">
        <v>-3795367</v>
      </c>
      <c r="F70" s="6" t="s">
        <v>340</v>
      </c>
      <c r="G70" s="18">
        <f>+G67/9</f>
        <v>13562152.111111112</v>
      </c>
    </row>
    <row r="71" spans="1:7" s="6" customFormat="1" ht="12.75">
      <c r="A71" s="13" t="s">
        <v>90</v>
      </c>
      <c r="B71" s="3" t="s">
        <v>318</v>
      </c>
      <c r="C71" s="4">
        <v>13392198</v>
      </c>
      <c r="D71" s="4">
        <v>15793201</v>
      </c>
      <c r="E71" s="4">
        <v>-2401003</v>
      </c>
      <c r="F71" s="6" t="s">
        <v>341</v>
      </c>
      <c r="G71" s="18">
        <f>+G68/9</f>
        <v>14208862.666666666</v>
      </c>
    </row>
    <row r="72" spans="1:7" s="6" customFormat="1" ht="12.75">
      <c r="A72" s="13" t="s">
        <v>103</v>
      </c>
      <c r="B72" s="3" t="s">
        <v>318</v>
      </c>
      <c r="C72" s="4">
        <v>9546740</v>
      </c>
      <c r="D72" s="4">
        <v>10108607</v>
      </c>
      <c r="E72" s="4">
        <v>-561867</v>
      </c>
      <c r="F72" s="6" t="s">
        <v>342</v>
      </c>
      <c r="G72" s="18">
        <f>+G69/9</f>
        <v>-646710.5555555555</v>
      </c>
    </row>
    <row r="73" spans="1:5" s="6" customFormat="1" ht="12.75">
      <c r="A73" s="13" t="s">
        <v>167</v>
      </c>
      <c r="B73" s="3" t="s">
        <v>318</v>
      </c>
      <c r="C73" s="4">
        <v>4186028</v>
      </c>
      <c r="D73" s="4">
        <v>5644514</v>
      </c>
      <c r="E73" s="4">
        <v>-1458486</v>
      </c>
    </row>
    <row r="74" spans="1:5" s="6" customFormat="1" ht="12.75">
      <c r="A74" s="13" t="s">
        <v>259</v>
      </c>
      <c r="B74" s="3" t="s">
        <v>318</v>
      </c>
      <c r="C74" s="10">
        <v>16809157</v>
      </c>
      <c r="D74" s="10">
        <v>16809157</v>
      </c>
      <c r="E74" s="4">
        <f>C74-D74</f>
        <v>0</v>
      </c>
    </row>
    <row r="75" spans="1:5" s="6" customFormat="1" ht="12.75">
      <c r="A75" s="13" t="s">
        <v>251</v>
      </c>
      <c r="B75" s="3" t="s">
        <v>318</v>
      </c>
      <c r="C75" s="10">
        <v>5864253</v>
      </c>
      <c r="D75" s="10">
        <v>5598532</v>
      </c>
      <c r="E75" s="4">
        <f>C75-D75</f>
        <v>265721</v>
      </c>
    </row>
    <row r="76" spans="1:5" s="6" customFormat="1" ht="12.75">
      <c r="A76" s="13" t="s">
        <v>154</v>
      </c>
      <c r="B76" s="3" t="s">
        <v>315</v>
      </c>
      <c r="C76" s="4">
        <v>8862005</v>
      </c>
      <c r="D76" s="4">
        <v>8600496</v>
      </c>
      <c r="E76" s="4">
        <v>261509</v>
      </c>
    </row>
    <row r="77" spans="1:5" s="6" customFormat="1" ht="12.75">
      <c r="A77" s="13" t="s">
        <v>270</v>
      </c>
      <c r="B77" s="3" t="s">
        <v>315</v>
      </c>
      <c r="C77" s="10">
        <v>14172279</v>
      </c>
      <c r="D77" s="10">
        <v>13724088</v>
      </c>
      <c r="E77" s="4">
        <f>C77-D77</f>
        <v>448191</v>
      </c>
    </row>
    <row r="78" spans="1:5" s="6" customFormat="1" ht="12.75">
      <c r="A78" s="13" t="s">
        <v>27</v>
      </c>
      <c r="B78" s="3" t="s">
        <v>315</v>
      </c>
      <c r="C78" s="4">
        <v>38014825</v>
      </c>
      <c r="D78" s="4">
        <v>34245459</v>
      </c>
      <c r="E78" s="4">
        <v>3769366</v>
      </c>
    </row>
    <row r="79" spans="1:5" s="6" customFormat="1" ht="12.75">
      <c r="A79" s="14" t="s">
        <v>89</v>
      </c>
      <c r="B79" s="7" t="s">
        <v>323</v>
      </c>
      <c r="C79" s="8">
        <v>7148986</v>
      </c>
      <c r="D79" s="8">
        <v>7206481</v>
      </c>
      <c r="E79" s="8">
        <v>-57495</v>
      </c>
    </row>
    <row r="80" spans="1:5" s="6" customFormat="1" ht="12.75">
      <c r="A80" s="13" t="s">
        <v>192</v>
      </c>
      <c r="B80" s="3" t="s">
        <v>323</v>
      </c>
      <c r="C80" s="4">
        <v>8806346</v>
      </c>
      <c r="D80" s="4">
        <v>8970427</v>
      </c>
      <c r="E80" s="4">
        <v>-164081</v>
      </c>
    </row>
    <row r="81" spans="1:7" s="6" customFormat="1" ht="12.75">
      <c r="A81" s="13" t="s">
        <v>133</v>
      </c>
      <c r="B81" s="3" t="s">
        <v>323</v>
      </c>
      <c r="C81" s="4">
        <v>8652900</v>
      </c>
      <c r="D81" s="4">
        <v>8906471</v>
      </c>
      <c r="E81" s="4">
        <v>-253571</v>
      </c>
      <c r="F81" s="19" t="s">
        <v>348</v>
      </c>
      <c r="G81" s="19" t="s">
        <v>359</v>
      </c>
    </row>
    <row r="82" spans="1:7" s="6" customFormat="1" ht="12.75">
      <c r="A82" s="13" t="s">
        <v>148</v>
      </c>
      <c r="B82" s="3" t="s">
        <v>323</v>
      </c>
      <c r="C82" s="4">
        <v>8562104</v>
      </c>
      <c r="D82" s="4">
        <v>8556457</v>
      </c>
      <c r="E82" s="4">
        <v>5647</v>
      </c>
      <c r="F82" s="6" t="s">
        <v>337</v>
      </c>
      <c r="G82" s="17">
        <f>SUM(C79:C91)</f>
        <v>92313335</v>
      </c>
    </row>
    <row r="83" spans="1:7" s="6" customFormat="1" ht="12.75">
      <c r="A83" s="14" t="s">
        <v>266</v>
      </c>
      <c r="B83" s="3" t="s">
        <v>323</v>
      </c>
      <c r="C83" s="9">
        <v>3560052</v>
      </c>
      <c r="D83" s="9">
        <v>10703554</v>
      </c>
      <c r="E83" s="4">
        <f>C83-D83</f>
        <v>-7143502</v>
      </c>
      <c r="F83" s="6" t="s">
        <v>338</v>
      </c>
      <c r="G83" s="17">
        <f>SUM(D79:D91)</f>
        <v>99947746</v>
      </c>
    </row>
    <row r="84" spans="1:7" s="6" customFormat="1" ht="12.75">
      <c r="A84" s="13" t="s">
        <v>329</v>
      </c>
      <c r="B84" s="3" t="s">
        <v>323</v>
      </c>
      <c r="C84" s="4" t="s">
        <v>326</v>
      </c>
      <c r="D84" s="4"/>
      <c r="E84" s="4"/>
      <c r="F84" s="15" t="s">
        <v>339</v>
      </c>
      <c r="G84" s="20">
        <f>+G82-G83</f>
        <v>-7634411</v>
      </c>
    </row>
    <row r="85" spans="1:7" s="6" customFormat="1" ht="12.75">
      <c r="A85" s="13" t="s">
        <v>127</v>
      </c>
      <c r="B85" s="3" t="s">
        <v>323</v>
      </c>
      <c r="C85" s="4">
        <v>9086861</v>
      </c>
      <c r="D85" s="4">
        <v>9485713</v>
      </c>
      <c r="E85" s="4">
        <v>-398852</v>
      </c>
      <c r="F85" s="6" t="s">
        <v>340</v>
      </c>
      <c r="G85" s="18">
        <f>+G82/10</f>
        <v>9231333.5</v>
      </c>
    </row>
    <row r="86" spans="1:7" s="6" customFormat="1" ht="12.75">
      <c r="A86" s="13" t="s">
        <v>60</v>
      </c>
      <c r="B86" s="3" t="s">
        <v>323</v>
      </c>
      <c r="C86" s="4">
        <v>15011561</v>
      </c>
      <c r="D86" s="4">
        <v>14537003</v>
      </c>
      <c r="E86" s="4">
        <v>474558</v>
      </c>
      <c r="F86" s="6" t="s">
        <v>341</v>
      </c>
      <c r="G86" s="18">
        <f>+G83/10</f>
        <v>9994774.6</v>
      </c>
    </row>
    <row r="87" spans="1:7" s="6" customFormat="1" ht="12.75">
      <c r="A87" s="13" t="s">
        <v>61</v>
      </c>
      <c r="B87" s="3" t="s">
        <v>323</v>
      </c>
      <c r="C87" s="4">
        <v>10670665</v>
      </c>
      <c r="D87" s="4">
        <v>10843541</v>
      </c>
      <c r="E87" s="4">
        <v>-172876</v>
      </c>
      <c r="F87" s="6" t="s">
        <v>342</v>
      </c>
      <c r="G87" s="18">
        <f>+G84/10</f>
        <v>-763441.1</v>
      </c>
    </row>
    <row r="88" spans="1:5" s="6" customFormat="1" ht="12.75">
      <c r="A88" s="13" t="s">
        <v>331</v>
      </c>
      <c r="B88" s="3" t="s">
        <v>323</v>
      </c>
      <c r="C88" s="4" t="s">
        <v>326</v>
      </c>
      <c r="D88" s="4"/>
      <c r="E88" s="4"/>
    </row>
    <row r="89" spans="1:5" s="6" customFormat="1" ht="12.75">
      <c r="A89" s="13" t="s">
        <v>330</v>
      </c>
      <c r="B89" s="3" t="s">
        <v>323</v>
      </c>
      <c r="C89" s="4" t="s">
        <v>326</v>
      </c>
      <c r="D89" s="4"/>
      <c r="E89" s="4"/>
    </row>
    <row r="90" spans="1:5" s="6" customFormat="1" ht="12.75">
      <c r="A90" s="13" t="s">
        <v>231</v>
      </c>
      <c r="B90" s="3" t="s">
        <v>323</v>
      </c>
      <c r="C90" s="4">
        <v>9737293</v>
      </c>
      <c r="D90" s="4">
        <v>9582737</v>
      </c>
      <c r="E90" s="4">
        <v>154556</v>
      </c>
    </row>
    <row r="91" spans="1:5" s="6" customFormat="1" ht="12.75">
      <c r="A91" s="13" t="s">
        <v>136</v>
      </c>
      <c r="B91" s="3" t="s">
        <v>323</v>
      </c>
      <c r="C91" s="4">
        <v>11076567</v>
      </c>
      <c r="D91" s="4">
        <v>11155362</v>
      </c>
      <c r="E91" s="4">
        <v>-78795</v>
      </c>
    </row>
    <row r="92" spans="1:5" s="6" customFormat="1" ht="12.75">
      <c r="A92" s="13" t="s">
        <v>332</v>
      </c>
      <c r="B92" s="3" t="s">
        <v>321</v>
      </c>
      <c r="C92" s="4" t="s">
        <v>326</v>
      </c>
      <c r="D92" s="4"/>
      <c r="E92" s="4"/>
    </row>
    <row r="93" spans="1:5" s="6" customFormat="1" ht="12.75">
      <c r="A93" s="13" t="s">
        <v>333</v>
      </c>
      <c r="B93" s="3" t="s">
        <v>321</v>
      </c>
      <c r="C93" s="4" t="s">
        <v>326</v>
      </c>
      <c r="D93" s="4"/>
      <c r="E93" s="4"/>
    </row>
    <row r="94" spans="1:5" s="6" customFormat="1" ht="12.75">
      <c r="A94" s="13" t="s">
        <v>243</v>
      </c>
      <c r="B94" s="3" t="s">
        <v>321</v>
      </c>
      <c r="C94" s="4">
        <v>10799241</v>
      </c>
      <c r="D94" s="4">
        <v>9938121</v>
      </c>
      <c r="E94" s="4">
        <v>861120</v>
      </c>
    </row>
    <row r="95" spans="1:5" s="6" customFormat="1" ht="12.75">
      <c r="A95" s="13" t="s">
        <v>114</v>
      </c>
      <c r="B95" s="3" t="s">
        <v>321</v>
      </c>
      <c r="C95" s="4">
        <v>15978403</v>
      </c>
      <c r="D95" s="4">
        <v>15966452</v>
      </c>
      <c r="E95" s="4">
        <v>11951</v>
      </c>
    </row>
    <row r="96" spans="1:5" s="6" customFormat="1" ht="12.75">
      <c r="A96" s="13" t="s">
        <v>263</v>
      </c>
      <c r="B96" s="3" t="s">
        <v>321</v>
      </c>
      <c r="C96" s="10">
        <v>15373869</v>
      </c>
      <c r="D96" s="10">
        <v>15643072</v>
      </c>
      <c r="E96" s="4">
        <f>C96-D96</f>
        <v>-269203</v>
      </c>
    </row>
    <row r="97" spans="1:7" s="6" customFormat="1" ht="12.75">
      <c r="A97" s="13" t="s">
        <v>322</v>
      </c>
      <c r="B97" s="3" t="s">
        <v>321</v>
      </c>
      <c r="C97" s="16">
        <v>15936020</v>
      </c>
      <c r="D97" s="16">
        <v>14587562</v>
      </c>
      <c r="E97" s="4">
        <f>C97-D97</f>
        <v>1348458</v>
      </c>
      <c r="F97" s="15"/>
      <c r="G97" s="15"/>
    </row>
    <row r="98" spans="1:5" s="6" customFormat="1" ht="12.75">
      <c r="A98" s="13" t="s">
        <v>102</v>
      </c>
      <c r="B98" s="3" t="s">
        <v>321</v>
      </c>
      <c r="C98" s="4">
        <v>15126413</v>
      </c>
      <c r="D98" s="4">
        <v>14697240</v>
      </c>
      <c r="E98" s="4">
        <v>429173</v>
      </c>
    </row>
    <row r="99" spans="1:5" s="6" customFormat="1" ht="12.75">
      <c r="A99" s="13" t="s">
        <v>334</v>
      </c>
      <c r="B99" s="3" t="s">
        <v>321</v>
      </c>
      <c r="C99" s="4" t="s">
        <v>326</v>
      </c>
      <c r="D99" s="4"/>
      <c r="E99" s="4"/>
    </row>
    <row r="100" spans="1:5" s="6" customFormat="1" ht="12.75">
      <c r="A100" s="13" t="s">
        <v>53</v>
      </c>
      <c r="B100" s="3" t="s">
        <v>313</v>
      </c>
      <c r="C100" s="4">
        <v>27203339</v>
      </c>
      <c r="D100" s="4">
        <v>28305764</v>
      </c>
      <c r="E100" s="4">
        <v>-1102425</v>
      </c>
    </row>
    <row r="101" spans="1:7" s="6" customFormat="1" ht="12.75">
      <c r="A101" s="13" t="s">
        <v>57</v>
      </c>
      <c r="B101" s="3" t="s">
        <v>313</v>
      </c>
      <c r="C101" s="4">
        <v>27149030</v>
      </c>
      <c r="D101" s="4">
        <v>28094520</v>
      </c>
      <c r="E101" s="4">
        <v>-945490</v>
      </c>
      <c r="F101" s="19" t="s">
        <v>349</v>
      </c>
      <c r="G101" s="19" t="s">
        <v>360</v>
      </c>
    </row>
    <row r="102" spans="1:7" s="6" customFormat="1" ht="12.75">
      <c r="A102" s="13" t="s">
        <v>314</v>
      </c>
      <c r="B102" s="3" t="s">
        <v>313</v>
      </c>
      <c r="C102" s="4">
        <v>23458689</v>
      </c>
      <c r="D102" s="4">
        <v>27004045</v>
      </c>
      <c r="E102" s="4">
        <v>-3545356</v>
      </c>
      <c r="F102" s="6" t="s">
        <v>337</v>
      </c>
      <c r="G102" s="17">
        <f>SUM(C100:C109)</f>
        <v>269579656</v>
      </c>
    </row>
    <row r="103" spans="1:7" s="6" customFormat="1" ht="12.75">
      <c r="A103" s="13" t="s">
        <v>325</v>
      </c>
      <c r="B103" s="3" t="s">
        <v>313</v>
      </c>
      <c r="C103" s="4" t="s">
        <v>326</v>
      </c>
      <c r="D103" s="4"/>
      <c r="E103" s="4"/>
      <c r="F103" s="6" t="s">
        <v>338</v>
      </c>
      <c r="G103" s="17">
        <f>SUM(D100:D109)</f>
        <v>265761865</v>
      </c>
    </row>
    <row r="104" spans="1:7" s="6" customFormat="1" ht="12.75">
      <c r="A104" s="13" t="s">
        <v>49</v>
      </c>
      <c r="B104" s="3" t="s">
        <v>313</v>
      </c>
      <c r="C104" s="4">
        <v>21476445</v>
      </c>
      <c r="D104" s="4">
        <v>19404293</v>
      </c>
      <c r="E104" s="4">
        <v>2072152</v>
      </c>
      <c r="F104" s="6" t="s">
        <v>339</v>
      </c>
      <c r="G104" s="17">
        <f>+G102-G103</f>
        <v>3817791</v>
      </c>
    </row>
    <row r="105" spans="1:7" s="6" customFormat="1" ht="12.75">
      <c r="A105" s="13" t="s">
        <v>22</v>
      </c>
      <c r="B105" s="3" t="s">
        <v>313</v>
      </c>
      <c r="C105" s="4">
        <v>34743082</v>
      </c>
      <c r="D105" s="4">
        <v>34743082</v>
      </c>
      <c r="E105" s="4">
        <v>0</v>
      </c>
      <c r="F105" s="6" t="s">
        <v>340</v>
      </c>
      <c r="G105" s="18">
        <f>+G102/9</f>
        <v>29953295.111111112</v>
      </c>
    </row>
    <row r="106" spans="1:7" s="6" customFormat="1" ht="12.75">
      <c r="A106" s="13" t="s">
        <v>38</v>
      </c>
      <c r="B106" s="3" t="s">
        <v>313</v>
      </c>
      <c r="C106" s="4">
        <v>48721082</v>
      </c>
      <c r="D106" s="4">
        <v>33474361</v>
      </c>
      <c r="E106" s="4">
        <v>15246721</v>
      </c>
      <c r="F106" s="6" t="s">
        <v>341</v>
      </c>
      <c r="G106" s="18">
        <f>+G103/9</f>
        <v>29529096.111111112</v>
      </c>
    </row>
    <row r="107" spans="1:7" s="6" customFormat="1" ht="12.75">
      <c r="A107" s="13" t="s">
        <v>35</v>
      </c>
      <c r="B107" s="3" t="s">
        <v>313</v>
      </c>
      <c r="C107" s="4">
        <v>35355227</v>
      </c>
      <c r="D107" s="4">
        <v>35222086</v>
      </c>
      <c r="E107" s="4">
        <v>133141</v>
      </c>
      <c r="F107" s="6" t="s">
        <v>342</v>
      </c>
      <c r="G107" s="18">
        <f>+G104/9</f>
        <v>424199</v>
      </c>
    </row>
    <row r="108" spans="1:5" s="6" customFormat="1" ht="12.75">
      <c r="A108" s="14" t="s">
        <v>55</v>
      </c>
      <c r="B108" s="3" t="s">
        <v>313</v>
      </c>
      <c r="C108" s="8">
        <v>34364563</v>
      </c>
      <c r="D108" s="8">
        <v>41293663</v>
      </c>
      <c r="E108" s="8">
        <v>-6929100</v>
      </c>
    </row>
    <row r="109" spans="1:5" s="6" customFormat="1" ht="12.75">
      <c r="A109" s="13" t="s">
        <v>43</v>
      </c>
      <c r="B109" s="3" t="s">
        <v>313</v>
      </c>
      <c r="C109" s="4">
        <v>17108199</v>
      </c>
      <c r="D109" s="4">
        <v>18220051</v>
      </c>
      <c r="E109" s="4">
        <v>-1111852</v>
      </c>
    </row>
    <row r="110" spans="1:5" s="6" customFormat="1" ht="12.75">
      <c r="A110" s="13" t="s">
        <v>74</v>
      </c>
      <c r="B110" s="3" t="s">
        <v>312</v>
      </c>
      <c r="C110" s="4">
        <v>32429987</v>
      </c>
      <c r="D110" s="4">
        <v>31201519</v>
      </c>
      <c r="E110" s="4">
        <v>1228468</v>
      </c>
    </row>
    <row r="111" spans="1:5" s="6" customFormat="1" ht="12.75">
      <c r="A111" s="13" t="s">
        <v>37</v>
      </c>
      <c r="B111" s="3" t="s">
        <v>312</v>
      </c>
      <c r="C111" s="4">
        <v>25461678</v>
      </c>
      <c r="D111" s="4">
        <v>24710809</v>
      </c>
      <c r="E111" s="4">
        <v>750869</v>
      </c>
    </row>
    <row r="112" spans="1:7" s="6" customFormat="1" ht="12.75">
      <c r="A112" s="13" t="s">
        <v>56</v>
      </c>
      <c r="B112" s="3" t="s">
        <v>312</v>
      </c>
      <c r="C112" s="4">
        <v>28566739</v>
      </c>
      <c r="D112" s="4">
        <v>26503634</v>
      </c>
      <c r="E112" s="4">
        <v>2063105</v>
      </c>
      <c r="F112" s="19" t="s">
        <v>350</v>
      </c>
      <c r="G112" s="19" t="s">
        <v>355</v>
      </c>
    </row>
    <row r="113" spans="1:7" s="6" customFormat="1" ht="12.75">
      <c r="A113" s="13" t="s">
        <v>21</v>
      </c>
      <c r="B113" s="3" t="s">
        <v>312</v>
      </c>
      <c r="C113" s="4">
        <v>50100930</v>
      </c>
      <c r="D113" s="4">
        <v>50900580</v>
      </c>
      <c r="E113" s="4">
        <v>-799650</v>
      </c>
      <c r="F113" s="6" t="s">
        <v>337</v>
      </c>
      <c r="G113" s="17">
        <f>SUM(C110:C121)</f>
        <v>373318030</v>
      </c>
    </row>
    <row r="114" spans="1:7" s="6" customFormat="1" ht="12.75">
      <c r="A114" s="13" t="s">
        <v>59</v>
      </c>
      <c r="B114" s="3" t="s">
        <v>312</v>
      </c>
      <c r="C114" s="4">
        <v>30965088</v>
      </c>
      <c r="D114" s="4">
        <v>31484111</v>
      </c>
      <c r="E114" s="4">
        <v>-519023</v>
      </c>
      <c r="F114" s="6" t="s">
        <v>338</v>
      </c>
      <c r="G114" s="17">
        <f>SUM(D110:D121)</f>
        <v>364558615</v>
      </c>
    </row>
    <row r="115" spans="1:7" s="6" customFormat="1" ht="12.75">
      <c r="A115" s="13" t="s">
        <v>40</v>
      </c>
      <c r="B115" s="3" t="s">
        <v>312</v>
      </c>
      <c r="C115" s="4">
        <v>35906143</v>
      </c>
      <c r="D115" s="4">
        <v>34341458</v>
      </c>
      <c r="E115" s="4">
        <v>1564685</v>
      </c>
      <c r="F115" s="15" t="s">
        <v>339</v>
      </c>
      <c r="G115" s="20">
        <f>+G113-G114</f>
        <v>8759415</v>
      </c>
    </row>
    <row r="116" spans="1:7" s="6" customFormat="1" ht="12.75">
      <c r="A116" s="13" t="s">
        <v>97</v>
      </c>
      <c r="B116" s="3" t="s">
        <v>312</v>
      </c>
      <c r="C116" s="4">
        <v>31821340</v>
      </c>
      <c r="D116" s="4">
        <v>28445681</v>
      </c>
      <c r="E116" s="4">
        <v>3375659</v>
      </c>
      <c r="F116" s="6" t="s">
        <v>340</v>
      </c>
      <c r="G116" s="18">
        <f>+G113/12</f>
        <v>31109835.833333332</v>
      </c>
    </row>
    <row r="117" spans="1:7" s="6" customFormat="1" ht="12.75">
      <c r="A117" s="13" t="s">
        <v>156</v>
      </c>
      <c r="B117" s="3" t="s">
        <v>312</v>
      </c>
      <c r="C117" s="4">
        <v>17114408</v>
      </c>
      <c r="D117" s="4">
        <v>17114408</v>
      </c>
      <c r="E117" s="4">
        <v>0</v>
      </c>
      <c r="F117" s="6" t="s">
        <v>341</v>
      </c>
      <c r="G117" s="18">
        <f>+G114/12</f>
        <v>30379884.583333332</v>
      </c>
    </row>
    <row r="118" spans="1:7" s="6" customFormat="1" ht="12.75">
      <c r="A118" s="13" t="s">
        <v>138</v>
      </c>
      <c r="B118" s="3" t="s">
        <v>312</v>
      </c>
      <c r="C118" s="4">
        <v>14741699</v>
      </c>
      <c r="D118" s="4">
        <v>14701061</v>
      </c>
      <c r="E118" s="4">
        <v>40638</v>
      </c>
      <c r="F118" s="6" t="s">
        <v>342</v>
      </c>
      <c r="G118" s="18">
        <f>+G115/12</f>
        <v>729951.25</v>
      </c>
    </row>
    <row r="119" spans="1:5" s="6" customFormat="1" ht="12.75">
      <c r="A119" s="13" t="s">
        <v>62</v>
      </c>
      <c r="B119" s="3" t="s">
        <v>312</v>
      </c>
      <c r="C119" s="4">
        <v>27565180</v>
      </c>
      <c r="D119" s="4">
        <v>27382382</v>
      </c>
      <c r="E119" s="4">
        <v>182798</v>
      </c>
    </row>
    <row r="120" spans="1:5" s="6" customFormat="1" ht="12.75">
      <c r="A120" s="13" t="s">
        <v>108</v>
      </c>
      <c r="B120" s="3" t="s">
        <v>312</v>
      </c>
      <c r="C120" s="4">
        <v>51649323</v>
      </c>
      <c r="D120" s="4">
        <v>50777457</v>
      </c>
      <c r="E120" s="4">
        <v>871866</v>
      </c>
    </row>
    <row r="121" spans="1:5" s="6" customFormat="1" ht="12.75">
      <c r="A121" s="13" t="s">
        <v>70</v>
      </c>
      <c r="B121" s="3" t="s">
        <v>312</v>
      </c>
      <c r="C121" s="4">
        <v>26995515</v>
      </c>
      <c r="D121" s="4">
        <v>26995515</v>
      </c>
      <c r="E121" s="4">
        <v>0</v>
      </c>
    </row>
    <row r="122" spans="1:5" s="6" customFormat="1" ht="12.75">
      <c r="A122" s="13" t="s">
        <v>216</v>
      </c>
      <c r="B122" s="3" t="s">
        <v>320</v>
      </c>
      <c r="C122" s="4">
        <v>9188050</v>
      </c>
      <c r="D122" s="4">
        <v>9155080</v>
      </c>
      <c r="E122" s="4">
        <v>32970</v>
      </c>
    </row>
    <row r="123" spans="1:5" s="6" customFormat="1" ht="12.75">
      <c r="A123" s="13" t="s">
        <v>153</v>
      </c>
      <c r="B123" s="3" t="s">
        <v>320</v>
      </c>
      <c r="C123" s="4">
        <v>15209970</v>
      </c>
      <c r="D123" s="4">
        <v>15209969</v>
      </c>
      <c r="E123" s="4">
        <v>1</v>
      </c>
    </row>
    <row r="124" spans="1:5" s="6" customFormat="1" ht="12.75">
      <c r="A124" s="13" t="s">
        <v>245</v>
      </c>
      <c r="B124" s="3" t="s">
        <v>320</v>
      </c>
      <c r="C124" s="4">
        <v>16367706</v>
      </c>
      <c r="D124" s="4">
        <v>16367706</v>
      </c>
      <c r="E124" s="4">
        <v>0</v>
      </c>
    </row>
    <row r="125" spans="1:5" s="6" customFormat="1" ht="12.75">
      <c r="A125" s="13" t="s">
        <v>209</v>
      </c>
      <c r="B125" s="3" t="s">
        <v>320</v>
      </c>
      <c r="C125" s="4">
        <v>7098355</v>
      </c>
      <c r="D125" s="4">
        <v>8175391</v>
      </c>
      <c r="E125" s="4">
        <v>-1077036</v>
      </c>
    </row>
    <row r="126" spans="1:5" s="6" customFormat="1" ht="12.75">
      <c r="A126" s="14" t="s">
        <v>201</v>
      </c>
      <c r="B126" s="7"/>
      <c r="C126" s="8">
        <v>703869</v>
      </c>
      <c r="D126" s="8">
        <v>3660657</v>
      </c>
      <c r="E126" s="8">
        <v>-2956788</v>
      </c>
    </row>
    <row r="127" spans="1:5" s="6" customFormat="1" ht="12.75">
      <c r="A127" s="14" t="s">
        <v>252</v>
      </c>
      <c r="B127" s="7"/>
      <c r="C127" s="9">
        <v>992143</v>
      </c>
      <c r="D127" s="9">
        <v>974010</v>
      </c>
      <c r="E127" s="8">
        <f>C127-D127</f>
        <v>18133</v>
      </c>
    </row>
    <row r="128" spans="1:5" s="6" customFormat="1" ht="12.75">
      <c r="A128" s="13" t="s">
        <v>178</v>
      </c>
      <c r="B128" s="3"/>
      <c r="C128" s="4">
        <v>1035675</v>
      </c>
      <c r="D128" s="4">
        <v>1016383</v>
      </c>
      <c r="E128" s="4">
        <v>20292</v>
      </c>
    </row>
    <row r="129" spans="1:5" s="6" customFormat="1" ht="12.75">
      <c r="A129" s="13" t="s">
        <v>93</v>
      </c>
      <c r="B129" s="3"/>
      <c r="C129" s="4">
        <v>37529</v>
      </c>
      <c r="D129" s="4">
        <v>1557174</v>
      </c>
      <c r="E129" s="4">
        <v>-1519645</v>
      </c>
    </row>
    <row r="130" spans="1:5" s="6" customFormat="1" ht="12.75">
      <c r="A130" s="13" t="s">
        <v>307</v>
      </c>
      <c r="B130" s="3"/>
      <c r="C130" s="10">
        <v>94508</v>
      </c>
      <c r="D130" s="10">
        <v>72555</v>
      </c>
      <c r="E130" s="4">
        <f>C130-D130</f>
        <v>21953</v>
      </c>
    </row>
    <row r="131" spans="1:5" s="6" customFormat="1" ht="12.75">
      <c r="A131" s="13" t="s">
        <v>254</v>
      </c>
      <c r="B131" s="3"/>
      <c r="C131" s="10">
        <v>1754152</v>
      </c>
      <c r="D131" s="10">
        <v>6394154</v>
      </c>
      <c r="E131" s="4">
        <f>C131-D131</f>
        <v>-4640002</v>
      </c>
    </row>
    <row r="132" spans="1:5" s="6" customFormat="1" ht="12.75">
      <c r="A132" s="13" t="s">
        <v>228</v>
      </c>
      <c r="B132" s="3"/>
      <c r="C132" s="4">
        <v>2996041</v>
      </c>
      <c r="D132" s="4">
        <v>3441689</v>
      </c>
      <c r="E132" s="4">
        <v>-445648</v>
      </c>
    </row>
    <row r="133" spans="1:5" s="6" customFormat="1" ht="12.75">
      <c r="A133" s="13" t="s">
        <v>275</v>
      </c>
      <c r="B133" s="3"/>
      <c r="C133" s="10">
        <v>12600</v>
      </c>
      <c r="D133" s="10">
        <v>100940</v>
      </c>
      <c r="E133" s="4">
        <f>C133-D133</f>
        <v>-88340</v>
      </c>
    </row>
    <row r="134" spans="1:5" s="6" customFormat="1" ht="12.75">
      <c r="A134" s="13" t="s">
        <v>187</v>
      </c>
      <c r="B134" s="3"/>
      <c r="C134" s="4">
        <v>1736389</v>
      </c>
      <c r="D134" s="4">
        <v>1736389</v>
      </c>
      <c r="E134" s="4">
        <v>0</v>
      </c>
    </row>
    <row r="135" spans="1:5" s="6" customFormat="1" ht="12.75">
      <c r="A135" s="13" t="s">
        <v>300</v>
      </c>
      <c r="B135" s="3"/>
      <c r="C135" s="10">
        <v>137336</v>
      </c>
      <c r="D135" s="10">
        <v>2119957</v>
      </c>
      <c r="E135" s="4">
        <f>C135-D135</f>
        <v>-1982621</v>
      </c>
    </row>
    <row r="136" spans="1:5" s="6" customFormat="1" ht="12.75">
      <c r="A136" s="13" t="s">
        <v>265</v>
      </c>
      <c r="B136" s="3"/>
      <c r="C136" s="10">
        <v>1193517</v>
      </c>
      <c r="D136" s="10">
        <v>1159716</v>
      </c>
      <c r="E136" s="4">
        <f>C136-D136</f>
        <v>33801</v>
      </c>
    </row>
    <row r="137" spans="1:5" s="6" customFormat="1" ht="12.75">
      <c r="A137" s="13" t="s">
        <v>264</v>
      </c>
      <c r="B137" s="3"/>
      <c r="C137" s="10">
        <v>1359227</v>
      </c>
      <c r="D137" s="10">
        <v>4898303</v>
      </c>
      <c r="E137" s="4">
        <f>C137-D137</f>
        <v>-3539076</v>
      </c>
    </row>
    <row r="138" spans="1:5" s="6" customFormat="1" ht="12.75">
      <c r="A138" s="13" t="s">
        <v>41</v>
      </c>
      <c r="B138" s="3"/>
      <c r="C138" s="4">
        <v>805151</v>
      </c>
      <c r="D138" s="4">
        <v>2226518</v>
      </c>
      <c r="E138" s="4">
        <v>-1421367</v>
      </c>
    </row>
    <row r="139" spans="1:5" s="6" customFormat="1" ht="12.75">
      <c r="A139" s="13" t="s">
        <v>92</v>
      </c>
      <c r="B139" s="3"/>
      <c r="C139" s="4">
        <v>3149957</v>
      </c>
      <c r="D139" s="4">
        <v>11660332</v>
      </c>
      <c r="E139" s="4">
        <v>-8510375</v>
      </c>
    </row>
    <row r="140" spans="1:5" s="6" customFormat="1" ht="12.75">
      <c r="A140" s="13" t="s">
        <v>91</v>
      </c>
      <c r="B140" s="3"/>
      <c r="C140" s="4">
        <v>2019242</v>
      </c>
      <c r="D140" s="4">
        <v>2010570</v>
      </c>
      <c r="E140" s="4">
        <v>8672</v>
      </c>
    </row>
    <row r="141" spans="1:5" s="6" customFormat="1" ht="12.75">
      <c r="A141" s="13" t="s">
        <v>160</v>
      </c>
      <c r="B141" s="3"/>
      <c r="C141" s="4">
        <v>2354380</v>
      </c>
      <c r="D141" s="4">
        <v>5189997</v>
      </c>
      <c r="E141" s="4">
        <v>-2835617</v>
      </c>
    </row>
    <row r="142" spans="1:5" s="6" customFormat="1" ht="12.75">
      <c r="A142" s="13" t="s">
        <v>199</v>
      </c>
      <c r="B142" s="3"/>
      <c r="C142" s="4">
        <v>664883</v>
      </c>
      <c r="D142" s="4">
        <v>655983</v>
      </c>
      <c r="E142" s="4">
        <v>8900</v>
      </c>
    </row>
    <row r="143" spans="1:5" s="6" customFormat="1" ht="12.75">
      <c r="A143" s="13" t="s">
        <v>175</v>
      </c>
      <c r="B143" s="3"/>
      <c r="C143" s="4">
        <v>7789659</v>
      </c>
      <c r="D143" s="4">
        <v>9272370</v>
      </c>
      <c r="E143" s="4">
        <v>-1482711</v>
      </c>
    </row>
    <row r="144" spans="1:5" s="6" customFormat="1" ht="12.75">
      <c r="A144" s="13" t="s">
        <v>184</v>
      </c>
      <c r="B144" s="3"/>
      <c r="C144" s="10">
        <v>1316225</v>
      </c>
      <c r="D144" s="10">
        <v>8812837</v>
      </c>
      <c r="E144" s="4">
        <f>C144-D144</f>
        <v>-7496612</v>
      </c>
    </row>
    <row r="145" spans="1:5" s="6" customFormat="1" ht="12.75">
      <c r="A145" s="13" t="s">
        <v>283</v>
      </c>
      <c r="B145" s="3"/>
      <c r="C145" s="10">
        <v>937097</v>
      </c>
      <c r="D145" s="10">
        <v>1060428</v>
      </c>
      <c r="E145" s="4">
        <f>C145-D145</f>
        <v>-123331</v>
      </c>
    </row>
    <row r="146" spans="1:5" s="6" customFormat="1" ht="12.75">
      <c r="A146" s="13" t="s">
        <v>281</v>
      </c>
      <c r="B146" s="3"/>
      <c r="C146" s="10">
        <v>3300419</v>
      </c>
      <c r="D146" s="10">
        <v>3325235</v>
      </c>
      <c r="E146" s="4">
        <f>C146-D146</f>
        <v>-24816</v>
      </c>
    </row>
    <row r="147" spans="1:5" s="6" customFormat="1" ht="12.75">
      <c r="A147" s="13" t="s">
        <v>295</v>
      </c>
      <c r="B147" s="3"/>
      <c r="C147" s="10">
        <v>16377815</v>
      </c>
      <c r="D147" s="10">
        <v>16345127</v>
      </c>
      <c r="E147" s="4">
        <f>C147-D147</f>
        <v>32688</v>
      </c>
    </row>
    <row r="148" spans="1:5" s="6" customFormat="1" ht="12.75">
      <c r="A148" s="13" t="s">
        <v>146</v>
      </c>
      <c r="B148" s="3"/>
      <c r="C148" s="4">
        <v>5347498</v>
      </c>
      <c r="D148" s="4">
        <v>5240874</v>
      </c>
      <c r="E148" s="4">
        <v>106624</v>
      </c>
    </row>
    <row r="149" spans="1:5" s="6" customFormat="1" ht="12.75">
      <c r="A149" s="13" t="s">
        <v>204</v>
      </c>
      <c r="B149" s="3"/>
      <c r="C149" s="4">
        <v>1464269</v>
      </c>
      <c r="D149" s="4">
        <v>1489694</v>
      </c>
      <c r="E149" s="4">
        <v>-25425</v>
      </c>
    </row>
    <row r="150" spans="1:5" s="6" customFormat="1" ht="12.75">
      <c r="A150" s="13" t="s">
        <v>135</v>
      </c>
      <c r="B150" s="3"/>
      <c r="C150" s="4">
        <v>7316762</v>
      </c>
      <c r="D150" s="4">
        <v>7271923</v>
      </c>
      <c r="E150" s="4">
        <v>44839</v>
      </c>
    </row>
    <row r="151" spans="1:5" s="6" customFormat="1" ht="12.75">
      <c r="A151" s="13" t="s">
        <v>150</v>
      </c>
      <c r="B151" s="3"/>
      <c r="C151" s="4">
        <v>1941649</v>
      </c>
      <c r="D151" s="4">
        <v>2019765</v>
      </c>
      <c r="E151" s="4">
        <v>-78116</v>
      </c>
    </row>
    <row r="152" spans="1:5" s="6" customFormat="1" ht="12.75">
      <c r="A152" s="13" t="s">
        <v>82</v>
      </c>
      <c r="B152" s="3"/>
      <c r="C152" s="4">
        <v>2453596</v>
      </c>
      <c r="D152" s="4">
        <v>2230443</v>
      </c>
      <c r="E152" s="4">
        <v>223153</v>
      </c>
    </row>
    <row r="153" spans="1:5" s="6" customFormat="1" ht="12.75">
      <c r="A153" s="13" t="s">
        <v>142</v>
      </c>
      <c r="B153" s="3"/>
      <c r="C153" s="4">
        <v>2110051</v>
      </c>
      <c r="D153" s="4">
        <v>3218241</v>
      </c>
      <c r="E153" s="4">
        <v>-1108190</v>
      </c>
    </row>
    <row r="154" spans="1:5" s="6" customFormat="1" ht="12.75">
      <c r="A154" s="13" t="s">
        <v>119</v>
      </c>
      <c r="B154" s="3"/>
      <c r="C154" s="4">
        <v>226688</v>
      </c>
      <c r="D154" s="4">
        <v>2642790</v>
      </c>
      <c r="E154" s="4">
        <v>-2416102</v>
      </c>
    </row>
    <row r="155" spans="1:5" s="6" customFormat="1" ht="12.75">
      <c r="A155" s="13" t="s">
        <v>268</v>
      </c>
      <c r="B155" s="3"/>
      <c r="C155" s="10">
        <v>69600</v>
      </c>
      <c r="D155" s="10">
        <v>1777023</v>
      </c>
      <c r="E155" s="4">
        <f>C155-D155</f>
        <v>-1707423</v>
      </c>
    </row>
    <row r="156" spans="1:5" s="6" customFormat="1" ht="12.75">
      <c r="A156" s="13" t="s">
        <v>205</v>
      </c>
      <c r="B156" s="3"/>
      <c r="C156" s="4">
        <v>166004</v>
      </c>
      <c r="D156" s="4">
        <v>757213</v>
      </c>
      <c r="E156" s="4">
        <v>-591209</v>
      </c>
    </row>
    <row r="157" spans="1:5" s="6" customFormat="1" ht="12.75">
      <c r="A157" s="13" t="s">
        <v>289</v>
      </c>
      <c r="B157" s="3"/>
      <c r="C157" s="10">
        <v>4474526</v>
      </c>
      <c r="D157" s="10">
        <v>5257366</v>
      </c>
      <c r="E157" s="4">
        <f>C157-D157</f>
        <v>-782840</v>
      </c>
    </row>
    <row r="158" spans="1:5" s="6" customFormat="1" ht="12.75">
      <c r="A158" s="14" t="s">
        <v>280</v>
      </c>
      <c r="B158" s="7"/>
      <c r="C158" s="9">
        <v>0</v>
      </c>
      <c r="D158" s="9">
        <v>72662</v>
      </c>
      <c r="E158" s="8">
        <f>C158-D158</f>
        <v>-72662</v>
      </c>
    </row>
    <row r="159" spans="1:5" s="6" customFormat="1" ht="12.75">
      <c r="A159" s="13" t="s">
        <v>73</v>
      </c>
      <c r="B159" s="3"/>
      <c r="C159" s="4">
        <v>4806596</v>
      </c>
      <c r="D159" s="4">
        <v>4806596</v>
      </c>
      <c r="E159" s="4">
        <v>0</v>
      </c>
    </row>
    <row r="160" spans="1:5" s="6" customFormat="1" ht="12.75">
      <c r="A160" s="13" t="s">
        <v>170</v>
      </c>
      <c r="B160" s="3"/>
      <c r="C160" s="4">
        <v>2714742</v>
      </c>
      <c r="D160" s="4">
        <v>3152680</v>
      </c>
      <c r="E160" s="4">
        <v>-437938</v>
      </c>
    </row>
    <row r="161" spans="1:5" s="6" customFormat="1" ht="12.75">
      <c r="A161" s="14" t="s">
        <v>278</v>
      </c>
      <c r="B161" s="7"/>
      <c r="C161" s="9">
        <v>1742116</v>
      </c>
      <c r="D161" s="9">
        <v>1759587</v>
      </c>
      <c r="E161" s="8">
        <f>C161-D161</f>
        <v>-17471</v>
      </c>
    </row>
    <row r="162" spans="1:5" s="6" customFormat="1" ht="12.75">
      <c r="A162" s="13" t="s">
        <v>94</v>
      </c>
      <c r="B162" s="3"/>
      <c r="C162" s="4">
        <v>1139327</v>
      </c>
      <c r="D162" s="4">
        <v>9867790</v>
      </c>
      <c r="E162" s="4">
        <v>-8728463</v>
      </c>
    </row>
    <row r="163" spans="1:5" s="6" customFormat="1" ht="12.75">
      <c r="A163" s="13" t="s">
        <v>297</v>
      </c>
      <c r="B163" s="3"/>
      <c r="C163" s="10">
        <v>3134599</v>
      </c>
      <c r="D163" s="10">
        <v>3359860</v>
      </c>
      <c r="E163" s="4">
        <f>C163-D163</f>
        <v>-225261</v>
      </c>
    </row>
    <row r="164" spans="1:5" s="6" customFormat="1" ht="12.75">
      <c r="A164" s="13" t="s">
        <v>71</v>
      </c>
      <c r="B164" s="3"/>
      <c r="C164" s="4">
        <v>21785</v>
      </c>
      <c r="D164" s="4">
        <v>1162339</v>
      </c>
      <c r="E164" s="4">
        <v>-1140554</v>
      </c>
    </row>
    <row r="165" spans="1:5" s="6" customFormat="1" ht="12.75">
      <c r="A165" s="13" t="s">
        <v>174</v>
      </c>
      <c r="B165" s="3"/>
      <c r="C165" s="4">
        <v>7002368</v>
      </c>
      <c r="D165" s="4">
        <v>7002368</v>
      </c>
      <c r="E165" s="4">
        <v>0</v>
      </c>
    </row>
    <row r="166" spans="1:5" s="6" customFormat="1" ht="12.75">
      <c r="A166" s="13" t="s">
        <v>116</v>
      </c>
      <c r="B166" s="3"/>
      <c r="C166" s="4">
        <v>3060783</v>
      </c>
      <c r="D166" s="4">
        <v>-1381389</v>
      </c>
      <c r="E166" s="4"/>
    </row>
    <row r="167" spans="1:5" s="6" customFormat="1" ht="12.75">
      <c r="A167" s="13" t="s">
        <v>52</v>
      </c>
      <c r="B167" s="3"/>
      <c r="C167" s="4">
        <v>2633382</v>
      </c>
      <c r="D167" s="4">
        <v>5034601</v>
      </c>
      <c r="E167" s="4">
        <v>-2401219</v>
      </c>
    </row>
    <row r="168" spans="1:5" s="6" customFormat="1" ht="12.75">
      <c r="A168" s="13" t="s">
        <v>211</v>
      </c>
      <c r="B168" s="3"/>
      <c r="C168" s="4">
        <v>4166364</v>
      </c>
      <c r="D168" s="4">
        <v>4161156</v>
      </c>
      <c r="E168" s="4">
        <v>5208</v>
      </c>
    </row>
    <row r="169" spans="1:5" s="6" customFormat="1" ht="12.75">
      <c r="A169" s="13" t="s">
        <v>11</v>
      </c>
      <c r="B169" s="3"/>
      <c r="C169" s="4">
        <v>8572614</v>
      </c>
      <c r="D169" s="4">
        <v>9460497</v>
      </c>
      <c r="E169" s="4">
        <v>-887883</v>
      </c>
    </row>
    <row r="170" spans="1:5" s="6" customFormat="1" ht="12.75">
      <c r="A170" s="13" t="s">
        <v>197</v>
      </c>
      <c r="B170" s="3"/>
      <c r="C170" s="4">
        <v>5000</v>
      </c>
      <c r="D170" s="4">
        <v>333570</v>
      </c>
      <c r="E170" s="4">
        <v>-328570</v>
      </c>
    </row>
    <row r="171" spans="1:5" s="6" customFormat="1" ht="12.75">
      <c r="A171" s="13" t="s">
        <v>261</v>
      </c>
      <c r="B171" s="3"/>
      <c r="C171" s="10">
        <v>2844285</v>
      </c>
      <c r="D171" s="10">
        <v>6048975</v>
      </c>
      <c r="E171" s="4">
        <f>C171-D171</f>
        <v>-3204690</v>
      </c>
    </row>
    <row r="172" spans="1:5" s="6" customFormat="1" ht="12.75">
      <c r="A172" s="13" t="s">
        <v>215</v>
      </c>
      <c r="B172" s="3"/>
      <c r="C172" s="4">
        <v>107260</v>
      </c>
      <c r="D172" s="4">
        <v>559521</v>
      </c>
      <c r="E172" s="4">
        <v>-452261</v>
      </c>
    </row>
    <row r="173" spans="1:5" s="6" customFormat="1" ht="12.75">
      <c r="A173" s="13" t="s">
        <v>141</v>
      </c>
      <c r="B173" s="3"/>
      <c r="C173" s="4">
        <v>4888899</v>
      </c>
      <c r="D173" s="4">
        <v>6814029</v>
      </c>
      <c r="E173" s="4">
        <v>-1925130</v>
      </c>
    </row>
    <row r="174" spans="1:5" s="6" customFormat="1" ht="12.75">
      <c r="A174" s="13" t="s">
        <v>163</v>
      </c>
      <c r="B174" s="3"/>
      <c r="C174" s="4">
        <v>997272</v>
      </c>
      <c r="D174" s="4">
        <v>1058059</v>
      </c>
      <c r="E174" s="4">
        <v>-60787</v>
      </c>
    </row>
    <row r="175" spans="1:5" s="6" customFormat="1" ht="12.75">
      <c r="A175" s="13" t="s">
        <v>200</v>
      </c>
      <c r="B175" s="3"/>
      <c r="C175" s="4">
        <v>682826</v>
      </c>
      <c r="D175" s="4">
        <v>6049617</v>
      </c>
      <c r="E175" s="4">
        <v>-5366791</v>
      </c>
    </row>
    <row r="176" spans="1:5" s="6" customFormat="1" ht="12.75">
      <c r="A176" s="13" t="s">
        <v>203</v>
      </c>
      <c r="B176" s="3"/>
      <c r="C176" s="4">
        <v>692</v>
      </c>
      <c r="D176" s="4">
        <v>829752</v>
      </c>
      <c r="E176" s="4">
        <v>-829060</v>
      </c>
    </row>
    <row r="177" spans="1:5" s="6" customFormat="1" ht="12.75">
      <c r="A177" s="13" t="s">
        <v>101</v>
      </c>
      <c r="B177" s="3"/>
      <c r="C177" s="4">
        <v>1766142</v>
      </c>
      <c r="D177" s="4">
        <v>1749206</v>
      </c>
      <c r="E177" s="4">
        <v>16936</v>
      </c>
    </row>
    <row r="178" spans="1:5" s="6" customFormat="1" ht="12.75">
      <c r="A178" s="13" t="s">
        <v>227</v>
      </c>
      <c r="B178" s="3"/>
      <c r="C178" s="4">
        <v>3983581</v>
      </c>
      <c r="D178" s="4">
        <v>3983581</v>
      </c>
      <c r="E178" s="4">
        <v>0</v>
      </c>
    </row>
    <row r="179" spans="1:5" s="6" customFormat="1" ht="12.75">
      <c r="A179" s="13" t="s">
        <v>260</v>
      </c>
      <c r="B179" s="3"/>
      <c r="C179" s="10">
        <v>400098</v>
      </c>
      <c r="D179" s="10">
        <v>400098</v>
      </c>
      <c r="E179" s="4">
        <f>C179-D179</f>
        <v>0</v>
      </c>
    </row>
    <row r="180" spans="1:5" s="6" customFormat="1" ht="12.75">
      <c r="A180" s="13" t="s">
        <v>284</v>
      </c>
      <c r="B180" s="3"/>
      <c r="C180" s="10">
        <v>4822417</v>
      </c>
      <c r="D180" s="10">
        <v>4476616</v>
      </c>
      <c r="E180" s="4">
        <f>C180-D180</f>
        <v>345801</v>
      </c>
    </row>
    <row r="181" spans="1:5" s="6" customFormat="1" ht="12.75">
      <c r="A181" s="13" t="s">
        <v>218</v>
      </c>
      <c r="B181" s="3"/>
      <c r="C181" s="4">
        <v>4605859</v>
      </c>
      <c r="D181" s="4">
        <v>4605859</v>
      </c>
      <c r="E181" s="4">
        <v>0</v>
      </c>
    </row>
    <row r="182" spans="1:5" s="6" customFormat="1" ht="12.75">
      <c r="A182" s="13" t="s">
        <v>249</v>
      </c>
      <c r="B182" s="3"/>
      <c r="C182" s="10">
        <v>1695160</v>
      </c>
      <c r="D182" s="10">
        <v>1853379</v>
      </c>
      <c r="E182" s="4">
        <f>C182-D182</f>
        <v>-158219</v>
      </c>
    </row>
    <row r="183" spans="1:5" s="6" customFormat="1" ht="12.75">
      <c r="A183" s="13" t="s">
        <v>285</v>
      </c>
      <c r="B183" s="3"/>
      <c r="C183" s="10">
        <v>3271922</v>
      </c>
      <c r="D183" s="10">
        <v>3607630</v>
      </c>
      <c r="E183" s="4">
        <f>C183-D183</f>
        <v>-335708</v>
      </c>
    </row>
    <row r="184" spans="1:5" s="6" customFormat="1" ht="12.75">
      <c r="A184" s="13" t="s">
        <v>81</v>
      </c>
      <c r="B184" s="3"/>
      <c r="C184" s="4">
        <v>30408</v>
      </c>
      <c r="D184" s="4">
        <v>449207</v>
      </c>
      <c r="E184" s="4">
        <v>-418799</v>
      </c>
    </row>
    <row r="185" spans="1:5" s="6" customFormat="1" ht="12.75">
      <c r="A185" s="13" t="s">
        <v>299</v>
      </c>
      <c r="B185" s="3"/>
      <c r="C185" s="10">
        <v>470983</v>
      </c>
      <c r="D185" s="10">
        <v>3380423</v>
      </c>
      <c r="E185" s="4">
        <f>C185-D185</f>
        <v>-2909440</v>
      </c>
    </row>
    <row r="186" spans="1:5" s="6" customFormat="1" ht="12.75">
      <c r="A186" s="13" t="s">
        <v>232</v>
      </c>
      <c r="B186" s="3"/>
      <c r="C186" s="4">
        <v>1431474</v>
      </c>
      <c r="D186" s="4">
        <v>1892507</v>
      </c>
      <c r="E186" s="4">
        <v>-461033</v>
      </c>
    </row>
    <row r="187" spans="1:5" s="6" customFormat="1" ht="12.75">
      <c r="A187" s="13" t="s">
        <v>99</v>
      </c>
      <c r="B187" s="3"/>
      <c r="C187" s="4">
        <v>6422548</v>
      </c>
      <c r="D187" s="4">
        <v>6422548</v>
      </c>
      <c r="E187" s="4">
        <v>0</v>
      </c>
    </row>
    <row r="188" spans="1:5" s="6" customFormat="1" ht="12.75">
      <c r="A188" s="14" t="s">
        <v>247</v>
      </c>
      <c r="B188" s="7"/>
      <c r="C188" s="9">
        <v>30970</v>
      </c>
      <c r="D188" s="9">
        <v>538637</v>
      </c>
      <c r="E188" s="4">
        <f>C188-D188</f>
        <v>-507667</v>
      </c>
    </row>
    <row r="189" spans="1:5" s="6" customFormat="1" ht="12.75">
      <c r="A189" s="13" t="s">
        <v>164</v>
      </c>
      <c r="B189" s="3"/>
      <c r="C189" s="4">
        <v>1852764</v>
      </c>
      <c r="D189" s="4">
        <v>2414712</v>
      </c>
      <c r="E189" s="4">
        <v>-561948</v>
      </c>
    </row>
    <row r="190" spans="1:5" s="6" customFormat="1" ht="12.75">
      <c r="A190" s="13" t="s">
        <v>67</v>
      </c>
      <c r="B190" s="3"/>
      <c r="C190" s="4">
        <v>1450941</v>
      </c>
      <c r="D190" s="4">
        <v>1347801</v>
      </c>
      <c r="E190" s="4">
        <v>103140</v>
      </c>
    </row>
    <row r="191" spans="1:5" s="6" customFormat="1" ht="12.75">
      <c r="A191" s="13" t="s">
        <v>324</v>
      </c>
      <c r="B191" s="3"/>
      <c r="C191" s="10">
        <v>1977709</v>
      </c>
      <c r="D191" s="10">
        <v>7438138</v>
      </c>
      <c r="E191" s="4">
        <f>C191-D191</f>
        <v>-5460429</v>
      </c>
    </row>
    <row r="192" spans="1:5" s="6" customFormat="1" ht="12.75">
      <c r="A192" s="13" t="s">
        <v>80</v>
      </c>
      <c r="B192" s="3"/>
      <c r="C192" s="4">
        <v>7367320</v>
      </c>
      <c r="D192" s="4">
        <v>7524241</v>
      </c>
      <c r="E192" s="4">
        <v>-156921</v>
      </c>
    </row>
    <row r="193" spans="1:5" s="6" customFormat="1" ht="12.75">
      <c r="A193" s="13" t="s">
        <v>144</v>
      </c>
      <c r="B193" s="3"/>
      <c r="C193" s="4">
        <v>6302663</v>
      </c>
      <c r="D193" s="4">
        <v>5746785</v>
      </c>
      <c r="E193" s="4">
        <v>555878</v>
      </c>
    </row>
    <row r="194" spans="1:5" s="6" customFormat="1" ht="12.75">
      <c r="A194" s="13" t="s">
        <v>72</v>
      </c>
      <c r="B194" s="3"/>
      <c r="C194" s="4">
        <v>56903</v>
      </c>
      <c r="D194" s="4">
        <v>1666841</v>
      </c>
      <c r="E194" s="4">
        <v>-1609938</v>
      </c>
    </row>
    <row r="195" spans="1:5" s="6" customFormat="1" ht="12.75">
      <c r="A195" s="13" t="s">
        <v>109</v>
      </c>
      <c r="B195" s="3"/>
      <c r="C195" s="4">
        <v>3639995</v>
      </c>
      <c r="D195" s="4">
        <v>3014109</v>
      </c>
      <c r="E195" s="4">
        <v>625886</v>
      </c>
    </row>
    <row r="196" spans="1:5" s="6" customFormat="1" ht="12.75">
      <c r="A196" s="13" t="s">
        <v>287</v>
      </c>
      <c r="B196" s="3"/>
      <c r="C196" s="10">
        <v>55949</v>
      </c>
      <c r="D196" s="10">
        <v>552311</v>
      </c>
      <c r="E196" s="4">
        <f>C196-D196</f>
        <v>-496362</v>
      </c>
    </row>
    <row r="197" spans="1:5" s="6" customFormat="1" ht="12.75">
      <c r="A197" s="13" t="s">
        <v>248</v>
      </c>
      <c r="B197" s="3"/>
      <c r="C197" s="10">
        <v>3403014</v>
      </c>
      <c r="D197" s="10">
        <v>3403014</v>
      </c>
      <c r="E197" s="4">
        <f>C197-D197</f>
        <v>0</v>
      </c>
    </row>
    <row r="198" spans="1:5" s="6" customFormat="1" ht="12.75">
      <c r="A198" s="13" t="s">
        <v>98</v>
      </c>
      <c r="B198" s="3"/>
      <c r="C198" s="4">
        <v>4541829</v>
      </c>
      <c r="D198" s="4">
        <v>4541379</v>
      </c>
      <c r="E198" s="4">
        <v>0</v>
      </c>
    </row>
    <row r="199" spans="1:5" s="6" customFormat="1" ht="12.75">
      <c r="A199" s="13" t="s">
        <v>78</v>
      </c>
      <c r="B199" s="3"/>
      <c r="C199" s="4">
        <v>2158025</v>
      </c>
      <c r="D199" s="4">
        <v>6369992</v>
      </c>
      <c r="E199" s="4">
        <v>-4211967</v>
      </c>
    </row>
    <row r="200" spans="1:5" s="6" customFormat="1" ht="12.75">
      <c r="A200" s="13" t="s">
        <v>159</v>
      </c>
      <c r="B200" s="3"/>
      <c r="C200" s="4">
        <v>0</v>
      </c>
      <c r="D200" s="4">
        <v>1354164</v>
      </c>
      <c r="E200" s="4">
        <v>-1354164</v>
      </c>
    </row>
    <row r="201" spans="1:5" s="6" customFormat="1" ht="12.75">
      <c r="A201" s="13" t="s">
        <v>226</v>
      </c>
      <c r="B201" s="3"/>
      <c r="C201" s="4">
        <v>881354</v>
      </c>
      <c r="D201" s="4">
        <v>1611133</v>
      </c>
      <c r="E201" s="4">
        <v>-729779</v>
      </c>
    </row>
    <row r="202" spans="1:5" s="6" customFormat="1" ht="12.75">
      <c r="A202" s="13" t="s">
        <v>107</v>
      </c>
      <c r="B202" s="3"/>
      <c r="C202" s="4">
        <v>854252</v>
      </c>
      <c r="D202" s="4">
        <v>6902779</v>
      </c>
      <c r="E202" s="4">
        <v>-6048527</v>
      </c>
    </row>
    <row r="203" spans="1:5" s="6" customFormat="1" ht="12.75">
      <c r="A203" s="13" t="s">
        <v>121</v>
      </c>
      <c r="B203" s="3"/>
      <c r="C203" s="4">
        <v>893360</v>
      </c>
      <c r="D203" s="4">
        <v>9106341</v>
      </c>
      <c r="E203" s="4">
        <v>-8212981</v>
      </c>
    </row>
    <row r="204" spans="1:5" s="6" customFormat="1" ht="12.75">
      <c r="A204" s="13" t="s">
        <v>105</v>
      </c>
      <c r="B204" s="3"/>
      <c r="C204" s="4">
        <v>8008802</v>
      </c>
      <c r="D204" s="4">
        <v>7395169</v>
      </c>
      <c r="E204" s="4">
        <v>613633</v>
      </c>
    </row>
    <row r="205" spans="1:5" s="6" customFormat="1" ht="12.75">
      <c r="A205" s="13" t="s">
        <v>240</v>
      </c>
      <c r="B205" s="3"/>
      <c r="C205" s="4">
        <v>5015378</v>
      </c>
      <c r="D205" s="4">
        <v>5536141</v>
      </c>
      <c r="E205" s="4">
        <v>-520763</v>
      </c>
    </row>
    <row r="206" spans="1:5" s="6" customFormat="1" ht="12.75">
      <c r="A206" s="13" t="s">
        <v>95</v>
      </c>
      <c r="B206" s="3"/>
      <c r="C206" s="4">
        <v>2899032</v>
      </c>
      <c r="D206" s="4">
        <v>2890037</v>
      </c>
      <c r="E206" s="4">
        <v>8995</v>
      </c>
    </row>
    <row r="207" spans="1:5" s="6" customFormat="1" ht="12.75">
      <c r="A207" s="13" t="s">
        <v>188</v>
      </c>
      <c r="B207" s="3"/>
      <c r="C207" s="4">
        <v>2516965</v>
      </c>
      <c r="D207" s="4">
        <v>4180075</v>
      </c>
      <c r="E207" s="4">
        <v>-1663110</v>
      </c>
    </row>
    <row r="208" spans="1:5" s="6" customFormat="1" ht="12.75">
      <c r="A208" s="13" t="s">
        <v>208</v>
      </c>
      <c r="B208" s="3"/>
      <c r="C208" s="4">
        <v>287992</v>
      </c>
      <c r="D208" s="4">
        <v>2392052</v>
      </c>
      <c r="E208" s="4">
        <v>-2104060</v>
      </c>
    </row>
    <row r="209" spans="1:5" s="6" customFormat="1" ht="12.75">
      <c r="A209" s="13" t="s">
        <v>222</v>
      </c>
      <c r="B209" s="3"/>
      <c r="C209" s="4">
        <v>4956488</v>
      </c>
      <c r="D209" s="4">
        <v>4984568</v>
      </c>
      <c r="E209" s="4">
        <v>-28080</v>
      </c>
    </row>
    <row r="210" spans="1:5" s="6" customFormat="1" ht="12.75">
      <c r="A210" s="13" t="s">
        <v>86</v>
      </c>
      <c r="B210" s="3"/>
      <c r="C210" s="4">
        <v>758277</v>
      </c>
      <c r="D210" s="4">
        <v>3464329</v>
      </c>
      <c r="E210" s="4">
        <v>-2706052</v>
      </c>
    </row>
    <row r="211" spans="1:5" s="6" customFormat="1" ht="12.75">
      <c r="A211" s="13" t="s">
        <v>253</v>
      </c>
      <c r="B211" s="3"/>
      <c r="C211" s="10">
        <v>50100</v>
      </c>
      <c r="D211" s="10">
        <v>733638</v>
      </c>
      <c r="E211" s="4">
        <f>C211-D211</f>
        <v>-683538</v>
      </c>
    </row>
    <row r="212" spans="1:5" s="6" customFormat="1" ht="12.75">
      <c r="A212" s="13" t="s">
        <v>293</v>
      </c>
      <c r="B212" s="3"/>
      <c r="C212" s="10">
        <v>196145</v>
      </c>
      <c r="D212" s="10">
        <v>452719</v>
      </c>
      <c r="E212" s="4">
        <f>C212-D212</f>
        <v>-256574</v>
      </c>
    </row>
    <row r="213" spans="1:5" s="6" customFormat="1" ht="12.75">
      <c r="A213" s="13" t="s">
        <v>273</v>
      </c>
      <c r="B213" s="3"/>
      <c r="C213" s="10">
        <v>1256378</v>
      </c>
      <c r="D213" s="10">
        <v>627039</v>
      </c>
      <c r="E213" s="4">
        <f>C213-D213</f>
        <v>629339</v>
      </c>
    </row>
    <row r="214" spans="1:5" s="6" customFormat="1" ht="12.75">
      <c r="A214" s="13" t="s">
        <v>42</v>
      </c>
      <c r="B214" s="3"/>
      <c r="C214" s="4">
        <v>2545075</v>
      </c>
      <c r="D214" s="4">
        <v>2088662</v>
      </c>
      <c r="E214" s="4">
        <v>456413</v>
      </c>
    </row>
    <row r="215" spans="1:5" s="6" customFormat="1" ht="12.75">
      <c r="A215" s="13" t="s">
        <v>48</v>
      </c>
      <c r="B215" s="3"/>
      <c r="C215" s="4">
        <v>1021830</v>
      </c>
      <c r="D215" s="4">
        <v>7928823</v>
      </c>
      <c r="E215" s="4">
        <v>-6906993</v>
      </c>
    </row>
    <row r="216" spans="1:5" s="6" customFormat="1" ht="12.75">
      <c r="A216" s="13" t="s">
        <v>290</v>
      </c>
      <c r="B216" s="3"/>
      <c r="C216" s="10">
        <v>4700</v>
      </c>
      <c r="D216" s="10">
        <v>885488</v>
      </c>
      <c r="E216" s="4">
        <f>C216-D216</f>
        <v>-880788</v>
      </c>
    </row>
    <row r="217" spans="1:5" s="6" customFormat="1" ht="12.75">
      <c r="A217" s="13" t="s">
        <v>302</v>
      </c>
      <c r="B217" s="3"/>
      <c r="C217" s="10">
        <v>1254044</v>
      </c>
      <c r="D217" s="10">
        <v>1764463</v>
      </c>
      <c r="E217" s="4">
        <f>C217-D217</f>
        <v>-510419</v>
      </c>
    </row>
    <row r="218" spans="1:5" s="6" customFormat="1" ht="12.75">
      <c r="A218" s="13" t="s">
        <v>217</v>
      </c>
      <c r="B218" s="3"/>
      <c r="C218" s="4">
        <v>2457644</v>
      </c>
      <c r="D218" s="4">
        <v>2599604</v>
      </c>
      <c r="E218" s="4">
        <v>-141960</v>
      </c>
    </row>
    <row r="219" spans="1:5" s="6" customFormat="1" ht="12.75">
      <c r="A219" s="13" t="s">
        <v>147</v>
      </c>
      <c r="B219" s="3"/>
      <c r="C219" s="4">
        <v>1460653</v>
      </c>
      <c r="D219" s="4">
        <v>9849428</v>
      </c>
      <c r="E219" s="4">
        <v>-8388775</v>
      </c>
    </row>
    <row r="220" spans="1:5" s="6" customFormat="1" ht="12.75">
      <c r="A220" s="13" t="s">
        <v>177</v>
      </c>
      <c r="B220" s="3"/>
      <c r="C220" s="4">
        <v>2461866</v>
      </c>
      <c r="D220" s="4">
        <v>2394907</v>
      </c>
      <c r="E220" s="4">
        <v>66959</v>
      </c>
    </row>
    <row r="221" spans="1:5" s="6" customFormat="1" ht="12.75">
      <c r="A221" s="13" t="s">
        <v>193</v>
      </c>
      <c r="B221" s="3"/>
      <c r="C221" s="4">
        <v>6011054</v>
      </c>
      <c r="D221" s="4">
        <v>6385630</v>
      </c>
      <c r="E221" s="4">
        <v>-374576</v>
      </c>
    </row>
    <row r="222" spans="1:5" s="6" customFormat="1" ht="12.75">
      <c r="A222" s="13" t="s">
        <v>183</v>
      </c>
      <c r="B222" s="3"/>
      <c r="C222" s="4">
        <v>4801714</v>
      </c>
      <c r="D222" s="4">
        <v>5280099</v>
      </c>
      <c r="E222" s="4">
        <v>-478385</v>
      </c>
    </row>
    <row r="223" spans="1:5" s="6" customFormat="1" ht="12.75">
      <c r="A223" s="13" t="s">
        <v>308</v>
      </c>
      <c r="B223" s="3"/>
      <c r="C223" s="10">
        <v>561163</v>
      </c>
      <c r="D223" s="10">
        <v>576181</v>
      </c>
      <c r="E223" s="4">
        <f>C223-D223</f>
        <v>-15018</v>
      </c>
    </row>
    <row r="224" spans="1:5" s="6" customFormat="1" ht="12.75">
      <c r="A224" s="13" t="s">
        <v>96</v>
      </c>
      <c r="B224" s="3"/>
      <c r="C224" s="4">
        <v>10163177</v>
      </c>
      <c r="D224" s="4">
        <v>7146064</v>
      </c>
      <c r="E224" s="4">
        <v>3017113</v>
      </c>
    </row>
    <row r="225" spans="1:5" s="6" customFormat="1" ht="12.75">
      <c r="A225" s="13" t="s">
        <v>118</v>
      </c>
      <c r="B225" s="3"/>
      <c r="C225" s="4">
        <v>4834255</v>
      </c>
      <c r="D225" s="4">
        <v>4212536</v>
      </c>
      <c r="E225" s="4">
        <v>621719</v>
      </c>
    </row>
    <row r="226" spans="1:5" s="6" customFormat="1" ht="12.75">
      <c r="A226" s="13" t="s">
        <v>239</v>
      </c>
      <c r="B226" s="3"/>
      <c r="C226" s="4">
        <v>712540</v>
      </c>
      <c r="D226" s="4">
        <v>1620901</v>
      </c>
      <c r="E226" s="4">
        <v>-908361</v>
      </c>
    </row>
    <row r="227" spans="1:5" s="6" customFormat="1" ht="12.75">
      <c r="A227" s="13" t="s">
        <v>235</v>
      </c>
      <c r="B227" s="3"/>
      <c r="C227" s="4">
        <v>660954</v>
      </c>
      <c r="D227" s="4">
        <v>1252756</v>
      </c>
      <c r="E227" s="4">
        <v>-591802</v>
      </c>
    </row>
    <row r="228" spans="1:5" s="6" customFormat="1" ht="12.75">
      <c r="A228" s="13" t="s">
        <v>152</v>
      </c>
      <c r="B228" s="3"/>
      <c r="C228" s="4">
        <v>4615560</v>
      </c>
      <c r="D228" s="4">
        <v>4615560</v>
      </c>
      <c r="E228" s="4">
        <v>0</v>
      </c>
    </row>
    <row r="229" spans="1:5" s="6" customFormat="1" ht="12.75">
      <c r="A229" s="13" t="s">
        <v>250</v>
      </c>
      <c r="B229" s="3"/>
      <c r="C229" s="10">
        <v>4027663</v>
      </c>
      <c r="D229" s="10">
        <v>4027659</v>
      </c>
      <c r="E229" s="4">
        <f>C229-D229</f>
        <v>4</v>
      </c>
    </row>
    <row r="230" spans="1:5" s="6" customFormat="1" ht="12.75">
      <c r="A230" s="13" t="s">
        <v>256</v>
      </c>
      <c r="B230" s="3"/>
      <c r="C230" s="10">
        <v>1345500</v>
      </c>
      <c r="D230" s="10">
        <v>2645400</v>
      </c>
      <c r="E230" s="4">
        <f>C230-D230</f>
        <v>-1299900</v>
      </c>
    </row>
    <row r="231" spans="1:5" s="6" customFormat="1" ht="12.75">
      <c r="A231" s="13" t="s">
        <v>162</v>
      </c>
      <c r="B231" s="3"/>
      <c r="C231" s="4">
        <v>1291265</v>
      </c>
      <c r="D231" s="4">
        <v>1254236</v>
      </c>
      <c r="E231" s="4">
        <v>37029</v>
      </c>
    </row>
    <row r="232" spans="1:5" s="6" customFormat="1" ht="12.75">
      <c r="A232" s="13" t="s">
        <v>168</v>
      </c>
      <c r="B232" s="3"/>
      <c r="C232" s="4">
        <v>5122543</v>
      </c>
      <c r="D232" s="4">
        <v>5122543</v>
      </c>
      <c r="E232" s="4">
        <v>0</v>
      </c>
    </row>
    <row r="233" spans="1:5" s="6" customFormat="1" ht="12.75">
      <c r="A233" s="13" t="s">
        <v>143</v>
      </c>
      <c r="B233" s="3"/>
      <c r="C233" s="4">
        <v>1606983</v>
      </c>
      <c r="D233" s="4">
        <v>1673519</v>
      </c>
      <c r="E233" s="4">
        <v>-66536</v>
      </c>
    </row>
    <row r="234" spans="1:5" s="6" customFormat="1" ht="12.75">
      <c r="A234" s="13" t="s">
        <v>229</v>
      </c>
      <c r="B234" s="3"/>
      <c r="C234" s="4">
        <v>2024992</v>
      </c>
      <c r="D234" s="4">
        <v>2230085</v>
      </c>
      <c r="E234" s="4">
        <v>-205093</v>
      </c>
    </row>
    <row r="235" spans="1:5" s="6" customFormat="1" ht="12.75">
      <c r="A235" s="13" t="s">
        <v>195</v>
      </c>
      <c r="B235" s="3"/>
      <c r="C235" s="4">
        <v>3825939</v>
      </c>
      <c r="D235" s="4">
        <v>4267279</v>
      </c>
      <c r="E235" s="4">
        <v>-441340</v>
      </c>
    </row>
    <row r="236" spans="1:5" s="6" customFormat="1" ht="12.75">
      <c r="A236" s="13" t="s">
        <v>176</v>
      </c>
      <c r="B236" s="3"/>
      <c r="C236" s="4">
        <v>4360998</v>
      </c>
      <c r="D236" s="4">
        <v>4390589</v>
      </c>
      <c r="E236" s="4">
        <v>-29591</v>
      </c>
    </row>
    <row r="237" spans="1:5" s="6" customFormat="1" ht="12.75">
      <c r="A237" s="13" t="s">
        <v>166</v>
      </c>
      <c r="B237" s="3"/>
      <c r="C237" s="4">
        <v>6504595</v>
      </c>
      <c r="D237" s="4">
        <v>6784485</v>
      </c>
      <c r="E237" s="4">
        <v>-279890</v>
      </c>
    </row>
    <row r="238" spans="1:5" s="6" customFormat="1" ht="12.75">
      <c r="A238" s="13" t="s">
        <v>79</v>
      </c>
      <c r="B238" s="3"/>
      <c r="C238" s="4">
        <v>13355</v>
      </c>
      <c r="D238" s="4">
        <v>473285</v>
      </c>
      <c r="E238" s="4">
        <v>-459930</v>
      </c>
    </row>
    <row r="239" spans="1:5" s="6" customFormat="1" ht="12.75">
      <c r="A239" s="13" t="s">
        <v>169</v>
      </c>
      <c r="B239" s="3"/>
      <c r="C239" s="4">
        <v>4605966</v>
      </c>
      <c r="D239" s="4">
        <v>3931083</v>
      </c>
      <c r="E239" s="4">
        <v>674883</v>
      </c>
    </row>
    <row r="240" spans="1:5" s="6" customFormat="1" ht="12.75">
      <c r="A240" s="13" t="s">
        <v>113</v>
      </c>
      <c r="B240" s="3"/>
      <c r="C240" s="4">
        <v>3039247</v>
      </c>
      <c r="D240" s="4">
        <v>2665794</v>
      </c>
      <c r="E240" s="4">
        <v>373453</v>
      </c>
    </row>
    <row r="241" spans="1:5" s="6" customFormat="1" ht="12.75">
      <c r="A241" s="13" t="s">
        <v>191</v>
      </c>
      <c r="B241" s="3"/>
      <c r="C241" s="4">
        <v>101860</v>
      </c>
      <c r="D241" s="4">
        <v>930278</v>
      </c>
      <c r="E241" s="4">
        <v>-828418</v>
      </c>
    </row>
    <row r="242" spans="1:5" s="6" customFormat="1" ht="12.75">
      <c r="A242" s="13" t="s">
        <v>130</v>
      </c>
      <c r="B242" s="3"/>
      <c r="C242" s="4">
        <v>627523</v>
      </c>
      <c r="D242" s="4">
        <v>1060911</v>
      </c>
      <c r="E242" s="4">
        <v>-433388</v>
      </c>
    </row>
    <row r="243" spans="1:5" s="6" customFormat="1" ht="12.75">
      <c r="A243" s="13" t="s">
        <v>221</v>
      </c>
      <c r="B243" s="3"/>
      <c r="C243" s="4">
        <v>1360889</v>
      </c>
      <c r="D243" s="4">
        <v>1860820</v>
      </c>
      <c r="E243" s="4">
        <v>-499931</v>
      </c>
    </row>
    <row r="244" spans="1:5" s="6" customFormat="1" ht="12.75">
      <c r="A244" s="13" t="s">
        <v>298</v>
      </c>
      <c r="B244" s="3"/>
      <c r="C244" s="10">
        <v>398183</v>
      </c>
      <c r="D244" s="10">
        <v>307411</v>
      </c>
      <c r="E244" s="4">
        <f>C244-D244</f>
        <v>90772</v>
      </c>
    </row>
    <row r="245" spans="1:5" s="6" customFormat="1" ht="12.75">
      <c r="A245" s="13" t="s">
        <v>126</v>
      </c>
      <c r="B245" s="3"/>
      <c r="C245" s="4">
        <v>12063293</v>
      </c>
      <c r="D245" s="4">
        <v>11183033</v>
      </c>
      <c r="E245" s="4">
        <v>880260</v>
      </c>
    </row>
    <row r="246" spans="1:5" s="6" customFormat="1" ht="12.75">
      <c r="A246" s="13" t="s">
        <v>126</v>
      </c>
      <c r="B246" s="3"/>
      <c r="C246" s="10">
        <v>85576</v>
      </c>
      <c r="D246" s="10">
        <v>1664287</v>
      </c>
      <c r="E246" s="4">
        <f>C246-D246</f>
        <v>-1578711</v>
      </c>
    </row>
    <row r="247" spans="1:5" s="6" customFormat="1" ht="12.75">
      <c r="A247" s="13" t="s">
        <v>223</v>
      </c>
      <c r="B247" s="3"/>
      <c r="C247" s="4">
        <v>2854342</v>
      </c>
      <c r="D247" s="4">
        <v>2783778</v>
      </c>
      <c r="E247" s="4">
        <v>70564</v>
      </c>
    </row>
    <row r="248" spans="1:5" s="6" customFormat="1" ht="12.75">
      <c r="A248" s="13" t="s">
        <v>207</v>
      </c>
      <c r="B248" s="3"/>
      <c r="C248" s="4">
        <v>2630449</v>
      </c>
      <c r="D248" s="4">
        <v>2630447</v>
      </c>
      <c r="E248" s="4">
        <v>0</v>
      </c>
    </row>
    <row r="249" spans="1:5" s="6" customFormat="1" ht="12.75">
      <c r="A249" s="13" t="s">
        <v>66</v>
      </c>
      <c r="B249" s="3"/>
      <c r="C249" s="4">
        <v>2581490</v>
      </c>
      <c r="D249" s="4">
        <v>3800259</v>
      </c>
      <c r="E249" s="4">
        <v>-1218769</v>
      </c>
    </row>
    <row r="250" spans="1:5" s="6" customFormat="1" ht="12.75">
      <c r="A250" s="13" t="s">
        <v>233</v>
      </c>
      <c r="B250" s="3"/>
      <c r="C250" s="4">
        <v>3866109</v>
      </c>
      <c r="D250" s="4">
        <v>4072933</v>
      </c>
      <c r="E250" s="4">
        <v>-206824</v>
      </c>
    </row>
    <row r="251" spans="1:5" s="6" customFormat="1" ht="12.75">
      <c r="A251" s="13" t="s">
        <v>117</v>
      </c>
      <c r="B251" s="3"/>
      <c r="C251" s="4">
        <v>7015003</v>
      </c>
      <c r="D251" s="4">
        <v>8340320</v>
      </c>
      <c r="E251" s="4">
        <v>-1325317</v>
      </c>
    </row>
    <row r="252" spans="1:5" s="6" customFormat="1" ht="12.75">
      <c r="A252" s="13" t="s">
        <v>277</v>
      </c>
      <c r="B252" s="3"/>
      <c r="C252" s="10">
        <v>6586476</v>
      </c>
      <c r="D252" s="10">
        <v>6586476</v>
      </c>
      <c r="E252" s="4">
        <f>C252-D252</f>
        <v>0</v>
      </c>
    </row>
    <row r="253" spans="1:5" s="6" customFormat="1" ht="12.75">
      <c r="A253" s="13" t="s">
        <v>219</v>
      </c>
      <c r="B253" s="3"/>
      <c r="C253" s="4">
        <v>2711701</v>
      </c>
      <c r="D253" s="4">
        <v>2711701</v>
      </c>
      <c r="E253" s="4">
        <v>0</v>
      </c>
    </row>
    <row r="254" spans="1:5" s="6" customFormat="1" ht="12.75">
      <c r="A254" s="13" t="s">
        <v>104</v>
      </c>
      <c r="B254" s="3"/>
      <c r="C254" s="4">
        <v>6463020</v>
      </c>
      <c r="D254" s="4">
        <v>6510463</v>
      </c>
      <c r="E254" s="4">
        <v>-47443</v>
      </c>
    </row>
    <row r="255" spans="1:5" s="6" customFormat="1" ht="12.75">
      <c r="A255" s="13" t="s">
        <v>182</v>
      </c>
      <c r="B255" s="3"/>
      <c r="C255" s="4">
        <v>120767</v>
      </c>
      <c r="D255" s="4">
        <v>465792</v>
      </c>
      <c r="E255" s="4">
        <v>-345025</v>
      </c>
    </row>
    <row r="256" spans="1:5" s="6" customFormat="1" ht="12.75">
      <c r="A256" s="13" t="s">
        <v>31</v>
      </c>
      <c r="B256" s="3"/>
      <c r="C256" s="4">
        <v>4123779</v>
      </c>
      <c r="D256" s="4">
        <v>6673093</v>
      </c>
      <c r="E256" s="4">
        <v>-2549314</v>
      </c>
    </row>
    <row r="257" spans="1:5" s="6" customFormat="1" ht="12.75">
      <c r="A257" s="13" t="s">
        <v>241</v>
      </c>
      <c r="B257" s="3"/>
      <c r="C257" s="4">
        <v>5510178</v>
      </c>
      <c r="D257" s="4">
        <v>5510178</v>
      </c>
      <c r="E257" s="4">
        <v>0</v>
      </c>
    </row>
    <row r="258" spans="1:5" s="6" customFormat="1" ht="12.75">
      <c r="A258" s="13" t="s">
        <v>29</v>
      </c>
      <c r="B258" s="3"/>
      <c r="C258" s="4">
        <v>3435263</v>
      </c>
      <c r="D258" s="4">
        <v>10062159</v>
      </c>
      <c r="E258" s="4">
        <v>-6626896</v>
      </c>
    </row>
    <row r="259" spans="1:5" s="6" customFormat="1" ht="12.75">
      <c r="A259" s="13" t="s">
        <v>234</v>
      </c>
      <c r="B259" s="3"/>
      <c r="C259" s="4">
        <v>248145</v>
      </c>
      <c r="D259" s="4">
        <v>3216950</v>
      </c>
      <c r="E259" s="4">
        <v>-2968805</v>
      </c>
    </row>
    <row r="260" spans="1:5" s="6" customFormat="1" ht="12.75">
      <c r="A260" s="13" t="s">
        <v>210</v>
      </c>
      <c r="B260" s="3"/>
      <c r="C260" s="4">
        <v>3425481</v>
      </c>
      <c r="D260" s="4">
        <v>3449481</v>
      </c>
      <c r="E260" s="4">
        <v>-24000</v>
      </c>
    </row>
    <row r="261" spans="1:5" s="6" customFormat="1" ht="12.75">
      <c r="A261" s="13" t="s">
        <v>165</v>
      </c>
      <c r="B261" s="3"/>
      <c r="C261" s="4">
        <v>660042</v>
      </c>
      <c r="D261" s="4">
        <v>660042</v>
      </c>
      <c r="E261" s="4">
        <v>0</v>
      </c>
    </row>
    <row r="262" spans="1:5" s="6" customFormat="1" ht="12.75">
      <c r="A262" s="13" t="s">
        <v>110</v>
      </c>
      <c r="B262" s="3"/>
      <c r="C262" s="4">
        <v>4877259</v>
      </c>
      <c r="D262" s="4">
        <v>4877259</v>
      </c>
      <c r="E262" s="4">
        <v>0</v>
      </c>
    </row>
    <row r="263" spans="1:5" s="6" customFormat="1" ht="12.75">
      <c r="A263" s="13" t="s">
        <v>291</v>
      </c>
      <c r="B263" s="3"/>
      <c r="C263" s="10">
        <v>219129</v>
      </c>
      <c r="D263" s="10">
        <v>2879725</v>
      </c>
      <c r="E263" s="4">
        <f>C263-D263</f>
        <v>-2660596</v>
      </c>
    </row>
    <row r="264" spans="1:5" s="6" customFormat="1" ht="12.75">
      <c r="A264" s="13" t="s">
        <v>206</v>
      </c>
      <c r="B264" s="3"/>
      <c r="C264" s="4">
        <v>1186449</v>
      </c>
      <c r="D264" s="4">
        <v>2270557</v>
      </c>
      <c r="E264" s="4">
        <v>-1084108</v>
      </c>
    </row>
    <row r="265" spans="1:5" s="6" customFormat="1" ht="12.75">
      <c r="A265" s="13" t="s">
        <v>83</v>
      </c>
      <c r="B265" s="3"/>
      <c r="C265" s="4">
        <v>1476988</v>
      </c>
      <c r="D265" s="4">
        <v>1963089</v>
      </c>
      <c r="E265" s="4">
        <v>-486101</v>
      </c>
    </row>
    <row r="266" spans="1:5" s="6" customFormat="1" ht="12.75">
      <c r="A266" s="13" t="s">
        <v>137</v>
      </c>
      <c r="B266" s="3"/>
      <c r="C266" s="4">
        <v>202410</v>
      </c>
      <c r="D266" s="4">
        <v>371483</v>
      </c>
      <c r="E266" s="4">
        <v>-169073</v>
      </c>
    </row>
    <row r="267" spans="1:5" s="6" customFormat="1" ht="12.75">
      <c r="A267" s="13" t="s">
        <v>304</v>
      </c>
      <c r="B267" s="3"/>
      <c r="C267" s="10">
        <v>1321653</v>
      </c>
      <c r="D267" s="10">
        <v>1686964</v>
      </c>
      <c r="E267" s="4">
        <f>C267-D267</f>
        <v>-365311</v>
      </c>
    </row>
    <row r="268" spans="1:5" s="6" customFormat="1" ht="12.75">
      <c r="A268" s="13" t="s">
        <v>279</v>
      </c>
      <c r="B268" s="3"/>
      <c r="C268" s="10">
        <v>163966</v>
      </c>
      <c r="D268" s="10">
        <v>1229812</v>
      </c>
      <c r="E268" s="4">
        <f>C268-D268</f>
        <v>-1065846</v>
      </c>
    </row>
    <row r="269" spans="1:5" s="6" customFormat="1" ht="12.75">
      <c r="A269" s="13" t="s">
        <v>255</v>
      </c>
      <c r="B269" s="3"/>
      <c r="C269" s="10">
        <v>4159670</v>
      </c>
      <c r="D269" s="10">
        <v>2745043</v>
      </c>
      <c r="E269" s="4">
        <f>C269-D269</f>
        <v>1414627</v>
      </c>
    </row>
    <row r="270" spans="1:5" s="6" customFormat="1" ht="12.75">
      <c r="A270" s="13" t="s">
        <v>272</v>
      </c>
      <c r="B270" s="3"/>
      <c r="C270" s="10">
        <v>12985</v>
      </c>
      <c r="D270" s="10">
        <v>1765525</v>
      </c>
      <c r="E270" s="4">
        <f>C270-D270</f>
        <v>-1752540</v>
      </c>
    </row>
    <row r="271" spans="1:5" s="6" customFormat="1" ht="12.75">
      <c r="A271" s="13" t="s">
        <v>161</v>
      </c>
      <c r="B271" s="3"/>
      <c r="C271" s="4">
        <v>3068467</v>
      </c>
      <c r="D271" s="4">
        <v>3068467</v>
      </c>
      <c r="E271" s="4">
        <v>0</v>
      </c>
    </row>
    <row r="272" spans="1:5" s="6" customFormat="1" ht="12.75">
      <c r="A272" s="13" t="s">
        <v>189</v>
      </c>
      <c r="B272" s="3"/>
      <c r="C272" s="4">
        <v>26732</v>
      </c>
      <c r="D272" s="4">
        <v>487615</v>
      </c>
      <c r="E272" s="4">
        <v>-460883</v>
      </c>
    </row>
    <row r="273" spans="1:5" s="6" customFormat="1" ht="12.75">
      <c r="A273" s="13" t="s">
        <v>185</v>
      </c>
      <c r="B273" s="3"/>
      <c r="C273" s="4">
        <v>2114287</v>
      </c>
      <c r="D273" s="4">
        <v>2120485</v>
      </c>
      <c r="E273" s="4">
        <v>-6198</v>
      </c>
    </row>
    <row r="274" spans="1:5" s="6" customFormat="1" ht="12.75">
      <c r="A274" s="13" t="s">
        <v>238</v>
      </c>
      <c r="B274" s="3"/>
      <c r="C274" s="4">
        <v>5083364</v>
      </c>
      <c r="D274" s="4">
        <v>5117596</v>
      </c>
      <c r="E274" s="4">
        <v>-34232</v>
      </c>
    </row>
    <row r="275" spans="1:5" s="6" customFormat="1" ht="12.75">
      <c r="A275" s="13" t="s">
        <v>122</v>
      </c>
      <c r="B275" s="3"/>
      <c r="C275" s="4">
        <v>2369133</v>
      </c>
      <c r="D275" s="4">
        <v>3585515</v>
      </c>
      <c r="E275" s="4">
        <v>-1216382</v>
      </c>
    </row>
    <row r="276" spans="1:5" s="6" customFormat="1" ht="12.75">
      <c r="A276" s="13" t="s">
        <v>44</v>
      </c>
      <c r="B276" s="3"/>
      <c r="C276" s="4">
        <v>2779015</v>
      </c>
      <c r="D276" s="4">
        <v>2728934</v>
      </c>
      <c r="E276" s="4">
        <v>50081</v>
      </c>
    </row>
    <row r="277" spans="1:5" s="6" customFormat="1" ht="12.75">
      <c r="A277" s="13" t="s">
        <v>236</v>
      </c>
      <c r="B277" s="3"/>
      <c r="C277" s="4">
        <v>3794705</v>
      </c>
      <c r="D277" s="4">
        <v>3947570</v>
      </c>
      <c r="E277" s="4">
        <v>-152865</v>
      </c>
    </row>
    <row r="278" spans="1:5" s="6" customFormat="1" ht="12.75">
      <c r="A278" s="13" t="s">
        <v>194</v>
      </c>
      <c r="B278" s="3"/>
      <c r="C278" s="4">
        <v>22015</v>
      </c>
      <c r="D278" s="4">
        <v>1473360</v>
      </c>
      <c r="E278" s="4">
        <v>-1451345</v>
      </c>
    </row>
    <row r="279" spans="1:5" s="6" customFormat="1" ht="12.75">
      <c r="A279" s="13" t="s">
        <v>282</v>
      </c>
      <c r="B279" s="3"/>
      <c r="C279" s="10">
        <v>8657095</v>
      </c>
      <c r="D279" s="10">
        <v>8657095</v>
      </c>
      <c r="E279" s="4">
        <f>C279-D279</f>
        <v>0</v>
      </c>
    </row>
    <row r="280" spans="1:5" s="6" customFormat="1" ht="12.75">
      <c r="A280" s="13" t="s">
        <v>180</v>
      </c>
      <c r="B280" s="3"/>
      <c r="C280" s="4">
        <v>150185</v>
      </c>
      <c r="D280" s="4">
        <v>2233860</v>
      </c>
      <c r="E280" s="4">
        <v>-2083675</v>
      </c>
    </row>
    <row r="281" spans="1:5" s="6" customFormat="1" ht="12.75">
      <c r="A281" s="13" t="s">
        <v>100</v>
      </c>
      <c r="B281" s="3"/>
      <c r="C281" s="4">
        <v>1254474</v>
      </c>
      <c r="D281" s="4">
        <v>2910466</v>
      </c>
      <c r="E281" s="4">
        <v>-1655992</v>
      </c>
    </row>
    <row r="282" spans="1:5" s="6" customFormat="1" ht="12.75">
      <c r="A282" s="13" t="s">
        <v>276</v>
      </c>
      <c r="B282" s="3"/>
      <c r="C282" s="10">
        <v>3573924</v>
      </c>
      <c r="D282" s="10">
        <v>3471425</v>
      </c>
      <c r="E282" s="4">
        <f>C282-D282</f>
        <v>102499</v>
      </c>
    </row>
    <row r="283" spans="1:5" s="6" customFormat="1" ht="12.75">
      <c r="A283" s="13" t="s">
        <v>212</v>
      </c>
      <c r="B283" s="3"/>
      <c r="C283" s="4">
        <v>517720</v>
      </c>
      <c r="D283" s="4">
        <v>1522361</v>
      </c>
      <c r="E283" s="4">
        <v>-1004641</v>
      </c>
    </row>
    <row r="284" spans="1:5" s="6" customFormat="1" ht="12.75">
      <c r="A284" s="13" t="s">
        <v>111</v>
      </c>
      <c r="B284" s="3"/>
      <c r="C284" s="4">
        <v>398344</v>
      </c>
      <c r="D284" s="4">
        <v>576695</v>
      </c>
      <c r="E284" s="4">
        <v>-178351</v>
      </c>
    </row>
    <row r="285" spans="1:5" s="6" customFormat="1" ht="12.75">
      <c r="A285" s="13" t="s">
        <v>128</v>
      </c>
      <c r="B285" s="3"/>
      <c r="C285" s="4">
        <v>6924078</v>
      </c>
      <c r="D285" s="4">
        <v>6757544</v>
      </c>
      <c r="E285" s="4">
        <v>166534</v>
      </c>
    </row>
    <row r="286" spans="1:5" s="6" customFormat="1" ht="12.75">
      <c r="A286" s="13" t="s">
        <v>230</v>
      </c>
      <c r="B286" s="3"/>
      <c r="C286" s="4">
        <v>1394423</v>
      </c>
      <c r="D286" s="4">
        <v>1240465</v>
      </c>
      <c r="E286" s="4">
        <v>153958</v>
      </c>
    </row>
    <row r="287" spans="1:5" s="6" customFormat="1" ht="12.75">
      <c r="A287" s="13" t="s">
        <v>213</v>
      </c>
      <c r="B287" s="3"/>
      <c r="C287" s="4">
        <v>1508663</v>
      </c>
      <c r="D287" s="4">
        <v>4849551</v>
      </c>
      <c r="E287" s="4">
        <v>-3340888</v>
      </c>
    </row>
    <row r="288" spans="1:5" s="6" customFormat="1" ht="12.75">
      <c r="A288" s="13" t="s">
        <v>186</v>
      </c>
      <c r="B288" s="3"/>
      <c r="C288" s="4">
        <v>1099041</v>
      </c>
      <c r="D288" s="4">
        <v>1099041</v>
      </c>
      <c r="E288" s="4">
        <v>0</v>
      </c>
    </row>
    <row r="289" spans="1:5" s="6" customFormat="1" ht="12.75">
      <c r="A289" s="13" t="s">
        <v>124</v>
      </c>
      <c r="B289" s="3"/>
      <c r="C289" s="4">
        <v>9513329</v>
      </c>
      <c r="D289" s="4">
        <v>12709791</v>
      </c>
      <c r="E289" s="4">
        <v>-3196462</v>
      </c>
    </row>
    <row r="290" spans="1:5" s="6" customFormat="1" ht="12.75">
      <c r="A290" s="13" t="s">
        <v>269</v>
      </c>
      <c r="B290" s="3"/>
      <c r="C290" s="10">
        <v>1572640</v>
      </c>
      <c r="D290" s="10">
        <v>1606640</v>
      </c>
      <c r="E290" s="4">
        <f aca="true" t="shared" si="0" ref="E290:E300">C290-D290</f>
        <v>-34000</v>
      </c>
    </row>
    <row r="291" spans="1:5" s="6" customFormat="1" ht="12.75">
      <c r="A291" s="13" t="s">
        <v>294</v>
      </c>
      <c r="B291" s="3"/>
      <c r="C291" s="10">
        <v>4909048</v>
      </c>
      <c r="D291" s="10">
        <v>4538855</v>
      </c>
      <c r="E291" s="4">
        <f t="shared" si="0"/>
        <v>370193</v>
      </c>
    </row>
    <row r="292" spans="1:5" s="6" customFormat="1" ht="12.75">
      <c r="A292" s="13" t="s">
        <v>305</v>
      </c>
      <c r="B292" s="3"/>
      <c r="C292" s="10">
        <v>2463837</v>
      </c>
      <c r="D292" s="10">
        <v>2625359</v>
      </c>
      <c r="E292" s="4">
        <f t="shared" si="0"/>
        <v>-161522</v>
      </c>
    </row>
    <row r="293" spans="1:5" s="6" customFormat="1" ht="12.75">
      <c r="A293" s="13" t="s">
        <v>292</v>
      </c>
      <c r="B293" s="3"/>
      <c r="C293" s="10">
        <v>3072079</v>
      </c>
      <c r="D293" s="10">
        <v>3202671</v>
      </c>
      <c r="E293" s="4">
        <f t="shared" si="0"/>
        <v>-130592</v>
      </c>
    </row>
    <row r="294" spans="1:5" s="6" customFormat="1" ht="12.75">
      <c r="A294" s="13" t="s">
        <v>288</v>
      </c>
      <c r="B294" s="3"/>
      <c r="C294" s="10">
        <v>6457627</v>
      </c>
      <c r="D294" s="10">
        <v>5947788</v>
      </c>
      <c r="E294" s="4">
        <f t="shared" si="0"/>
        <v>509839</v>
      </c>
    </row>
    <row r="295" spans="1:5" s="6" customFormat="1" ht="12.75">
      <c r="A295" s="13" t="s">
        <v>262</v>
      </c>
      <c r="B295" s="3"/>
      <c r="C295" s="16">
        <v>12601560</v>
      </c>
      <c r="D295" s="16">
        <v>8206585</v>
      </c>
      <c r="E295" s="4">
        <f t="shared" si="0"/>
        <v>4394975</v>
      </c>
    </row>
    <row r="296" spans="1:5" s="6" customFormat="1" ht="12.75">
      <c r="A296" s="13" t="s">
        <v>258</v>
      </c>
      <c r="B296" s="3"/>
      <c r="C296" s="10">
        <v>5252172</v>
      </c>
      <c r="D296" s="10">
        <v>5093172</v>
      </c>
      <c r="E296" s="4">
        <f t="shared" si="0"/>
        <v>159000</v>
      </c>
    </row>
    <row r="297" spans="1:5" s="6" customFormat="1" ht="12.75">
      <c r="A297" s="14" t="s">
        <v>246</v>
      </c>
      <c r="B297" s="7"/>
      <c r="C297" s="9">
        <v>3261257</v>
      </c>
      <c r="D297" s="9">
        <v>4402433</v>
      </c>
      <c r="E297" s="4">
        <f t="shared" si="0"/>
        <v>-1141176</v>
      </c>
    </row>
    <row r="298" spans="1:5" s="6" customFormat="1" ht="12.75">
      <c r="A298" s="13" t="s">
        <v>286</v>
      </c>
      <c r="B298" s="3"/>
      <c r="C298" s="10">
        <v>5094747</v>
      </c>
      <c r="D298" s="10">
        <v>4827182</v>
      </c>
      <c r="E298" s="4">
        <f t="shared" si="0"/>
        <v>267565</v>
      </c>
    </row>
    <row r="299" spans="1:5" s="6" customFormat="1" ht="12.75">
      <c r="A299" s="13" t="s">
        <v>303</v>
      </c>
      <c r="B299" s="3"/>
      <c r="C299" s="10">
        <v>2241538</v>
      </c>
      <c r="D299" s="10">
        <v>2017708</v>
      </c>
      <c r="E299" s="4">
        <f t="shared" si="0"/>
        <v>223830</v>
      </c>
    </row>
    <row r="300" spans="1:5" s="6" customFormat="1" ht="12.75">
      <c r="A300" s="13" t="s">
        <v>257</v>
      </c>
      <c r="B300" s="3"/>
      <c r="C300" s="10">
        <v>542334</v>
      </c>
      <c r="D300" s="10">
        <v>580946</v>
      </c>
      <c r="E300" s="4">
        <f t="shared" si="0"/>
        <v>-38612</v>
      </c>
    </row>
    <row r="301" spans="1:5" s="6" customFormat="1" ht="12.75">
      <c r="A301" s="13" t="s">
        <v>198</v>
      </c>
      <c r="B301" s="3"/>
      <c r="C301" s="4">
        <v>2877483</v>
      </c>
      <c r="D301" s="4">
        <v>2801236</v>
      </c>
      <c r="E301" s="4">
        <v>76247</v>
      </c>
    </row>
    <row r="302" spans="1:5" s="6" customFormat="1" ht="12.75">
      <c r="A302" s="13" t="s">
        <v>171</v>
      </c>
      <c r="B302" s="3"/>
      <c r="C302" s="4">
        <v>5092500</v>
      </c>
      <c r="D302" s="4">
        <v>5109120</v>
      </c>
      <c r="E302" s="4">
        <v>-16620</v>
      </c>
    </row>
    <row r="303" spans="1:5" s="6" customFormat="1" ht="12.75">
      <c r="A303" s="13" t="s">
        <v>214</v>
      </c>
      <c r="B303" s="3"/>
      <c r="C303" s="4">
        <v>6211083</v>
      </c>
      <c r="D303" s="4">
        <v>5513208</v>
      </c>
      <c r="E303" s="4">
        <v>697875</v>
      </c>
    </row>
    <row r="304" spans="1:5" s="6" customFormat="1" ht="12.75">
      <c r="A304" s="13" t="s">
        <v>196</v>
      </c>
      <c r="B304" s="3"/>
      <c r="C304" s="4">
        <v>2071796</v>
      </c>
      <c r="D304" s="4">
        <v>2071796</v>
      </c>
      <c r="E304" s="4">
        <v>0</v>
      </c>
    </row>
    <row r="305" spans="1:5" s="6" customFormat="1" ht="12.75">
      <c r="A305" s="13" t="s">
        <v>224</v>
      </c>
      <c r="B305" s="3"/>
      <c r="C305" s="4">
        <v>119500</v>
      </c>
      <c r="D305" s="4">
        <v>767917</v>
      </c>
      <c r="E305" s="4">
        <v>-648417</v>
      </c>
    </row>
    <row r="306" spans="1:5" s="6" customFormat="1" ht="12.75">
      <c r="A306" s="13" t="s">
        <v>267</v>
      </c>
      <c r="B306" s="3"/>
      <c r="C306" s="10">
        <v>5390562</v>
      </c>
      <c r="D306" s="10">
        <v>5582963</v>
      </c>
      <c r="E306" s="4">
        <f>C306-D306</f>
        <v>-192401</v>
      </c>
    </row>
    <row r="307" spans="1:5" s="6" customFormat="1" ht="12.75">
      <c r="A307" s="13" t="s">
        <v>172</v>
      </c>
      <c r="B307" s="3"/>
      <c r="C307" s="4">
        <v>113791</v>
      </c>
      <c r="D307" s="4">
        <v>1783399</v>
      </c>
      <c r="E307" s="4">
        <v>-1669608</v>
      </c>
    </row>
    <row r="308" spans="1:5" s="6" customFormat="1" ht="12.75">
      <c r="A308" s="13" t="s">
        <v>190</v>
      </c>
      <c r="B308" s="3"/>
      <c r="C308" s="4">
        <v>924876</v>
      </c>
      <c r="D308" s="4">
        <v>1190451</v>
      </c>
      <c r="E308" s="4">
        <v>-265575</v>
      </c>
    </row>
    <row r="309" spans="1:5" s="6" customFormat="1" ht="12.75">
      <c r="A309" s="13" t="s">
        <v>149</v>
      </c>
      <c r="B309" s="3"/>
      <c r="C309" s="4">
        <v>6242412</v>
      </c>
      <c r="D309" s="4">
        <v>4201203</v>
      </c>
      <c r="E309" s="4">
        <v>2041209</v>
      </c>
    </row>
    <row r="310" spans="1:5" s="6" customFormat="1" ht="12.75">
      <c r="A310" s="13" t="s">
        <v>274</v>
      </c>
      <c r="B310" s="3"/>
      <c r="C310" s="10">
        <v>0</v>
      </c>
      <c r="D310" s="10">
        <v>927449</v>
      </c>
      <c r="E310" s="4">
        <f>C310-D310</f>
        <v>-927449</v>
      </c>
    </row>
    <row r="311" spans="1:5" s="6" customFormat="1" ht="12.75">
      <c r="A311" s="13" t="s">
        <v>244</v>
      </c>
      <c r="B311" s="3"/>
      <c r="C311" s="4">
        <v>7871190</v>
      </c>
      <c r="D311" s="4">
        <v>7897402</v>
      </c>
      <c r="E311" s="4">
        <v>-26212</v>
      </c>
    </row>
    <row r="312" spans="1:5" s="6" customFormat="1" ht="12.75">
      <c r="A312" s="13" t="s">
        <v>106</v>
      </c>
      <c r="B312" s="3"/>
      <c r="C312" s="4">
        <v>14083</v>
      </c>
      <c r="D312" s="4">
        <v>794286</v>
      </c>
      <c r="E312" s="4">
        <v>-780203</v>
      </c>
    </row>
    <row r="313" spans="1:5" s="6" customFormat="1" ht="12.75">
      <c r="A313" s="13" t="s">
        <v>112</v>
      </c>
      <c r="B313" s="3"/>
      <c r="C313" s="4">
        <v>77749</v>
      </c>
      <c r="D313" s="4">
        <v>610426</v>
      </c>
      <c r="E313" s="4">
        <v>-532677</v>
      </c>
    </row>
    <row r="314" spans="1:5" s="6" customFormat="1" ht="12.75">
      <c r="A314" s="13" t="s">
        <v>125</v>
      </c>
      <c r="B314" s="3"/>
      <c r="C314" s="4">
        <v>8617003</v>
      </c>
      <c r="D314" s="4">
        <v>8599642</v>
      </c>
      <c r="E314" s="4">
        <v>17361</v>
      </c>
    </row>
    <row r="315" spans="1:5" s="6" customFormat="1" ht="12.75">
      <c r="A315" s="13" t="s">
        <v>173</v>
      </c>
      <c r="B315" s="3"/>
      <c r="C315" s="4">
        <v>148088</v>
      </c>
      <c r="D315" s="4">
        <v>1650787</v>
      </c>
      <c r="E315" s="4">
        <v>-1502699</v>
      </c>
    </row>
    <row r="316" spans="1:5" s="6" customFormat="1" ht="12.75">
      <c r="A316" s="13" t="s">
        <v>225</v>
      </c>
      <c r="B316" s="3"/>
      <c r="C316" s="4">
        <v>1048337</v>
      </c>
      <c r="D316" s="4">
        <v>1042508</v>
      </c>
      <c r="E316" s="4">
        <v>5829</v>
      </c>
    </row>
    <row r="317" spans="1:5" s="6" customFormat="1" ht="12.75">
      <c r="A317" s="13" t="s">
        <v>301</v>
      </c>
      <c r="B317" s="3"/>
      <c r="C317" s="10">
        <v>614963</v>
      </c>
      <c r="D317" s="10">
        <v>4032951</v>
      </c>
      <c r="E317" s="4">
        <f>C317-D317</f>
        <v>-3417988</v>
      </c>
    </row>
    <row r="318" spans="1:5" s="6" customFormat="1" ht="12.75">
      <c r="A318" s="13" t="s">
        <v>220</v>
      </c>
      <c r="B318" s="3"/>
      <c r="C318" s="4">
        <v>752443</v>
      </c>
      <c r="D318" s="4">
        <v>524966</v>
      </c>
      <c r="E318" s="4">
        <v>227477</v>
      </c>
    </row>
    <row r="319" spans="1:5" s="6" customFormat="1" ht="12.75">
      <c r="A319" s="13" t="s">
        <v>271</v>
      </c>
      <c r="B319" s="3"/>
      <c r="C319" s="10">
        <v>3072326</v>
      </c>
      <c r="D319" s="10">
        <v>3240834</v>
      </c>
      <c r="E319" s="4">
        <f>C319-D319</f>
        <v>-168508</v>
      </c>
    </row>
    <row r="320" spans="1:5" s="6" customFormat="1" ht="12.75">
      <c r="A320" s="13" t="s">
        <v>75</v>
      </c>
      <c r="B320" s="3"/>
      <c r="C320" s="4">
        <v>7953927</v>
      </c>
      <c r="D320" s="4">
        <v>13425598</v>
      </c>
      <c r="E320" s="4">
        <v>-5471671</v>
      </c>
    </row>
    <row r="321" spans="1:5" s="6" customFormat="1" ht="12.75">
      <c r="A321" s="13" t="s">
        <v>296</v>
      </c>
      <c r="B321" s="3"/>
      <c r="C321" s="10">
        <v>6257045</v>
      </c>
      <c r="D321" s="10">
        <v>6257045</v>
      </c>
      <c r="E321" s="4">
        <f>C321-D321</f>
        <v>0</v>
      </c>
    </row>
    <row r="322" spans="1:5" s="6" customFormat="1" ht="12.75">
      <c r="A322" s="13"/>
      <c r="B322" s="3"/>
      <c r="C322" s="3"/>
      <c r="D322" s="3"/>
      <c r="E322" s="3"/>
    </row>
    <row r="323" spans="1:5" s="6" customFormat="1" ht="12.75">
      <c r="A323" s="13"/>
      <c r="B323" s="3"/>
      <c r="C323" s="3"/>
      <c r="D323" s="3"/>
      <c r="E323" s="3"/>
    </row>
    <row r="324" spans="1:5" s="6" customFormat="1" ht="12.75">
      <c r="A324" s="13"/>
      <c r="B324" s="3"/>
      <c r="C324" s="3"/>
      <c r="E324" s="3"/>
    </row>
    <row r="325" spans="1:5" s="6" customFormat="1" ht="12.75">
      <c r="A325" s="13"/>
      <c r="B325" s="3"/>
      <c r="C325" s="3"/>
      <c r="D325" s="3"/>
      <c r="E325" s="3"/>
    </row>
    <row r="326" spans="1:5" s="6" customFormat="1" ht="12.75">
      <c r="A326" s="13"/>
      <c r="B326" s="3"/>
      <c r="C326" s="3"/>
      <c r="D326" s="3"/>
      <c r="E326" s="3"/>
    </row>
    <row r="327" spans="1:5" s="6" customFormat="1" ht="12.75">
      <c r="A327" s="13"/>
      <c r="B327" s="3"/>
      <c r="C327" s="3"/>
      <c r="D327" s="3"/>
      <c r="E327" s="3"/>
    </row>
    <row r="328" spans="1:5" s="6" customFormat="1" ht="12.75">
      <c r="A328" s="13"/>
      <c r="B328" s="3"/>
      <c r="C328" s="3"/>
      <c r="D328" s="3"/>
      <c r="E328" s="3"/>
    </row>
    <row r="329" spans="1:5" s="6" customFormat="1" ht="12.75">
      <c r="A329" s="13"/>
      <c r="B329" s="3"/>
      <c r="C329" s="3"/>
      <c r="D329" s="3"/>
      <c r="E329" s="3"/>
    </row>
    <row r="330" spans="1:5" s="6" customFormat="1" ht="12.75">
      <c r="A330" s="13"/>
      <c r="B330" s="3"/>
      <c r="C330" s="3"/>
      <c r="D330" s="3"/>
      <c r="E330" s="3"/>
    </row>
    <row r="331" spans="1:5" s="6" customFormat="1" ht="12.75">
      <c r="A331" s="13"/>
      <c r="B331" s="3"/>
      <c r="C331" s="3"/>
      <c r="D331" s="3"/>
      <c r="E331" s="3"/>
    </row>
    <row r="332" spans="1:5" s="6" customFormat="1" ht="12.75">
      <c r="A332" s="13"/>
      <c r="B332" s="3"/>
      <c r="C332" s="3"/>
      <c r="D332" s="3"/>
      <c r="E332" s="3"/>
    </row>
    <row r="333" spans="1:5" s="6" customFormat="1" ht="12.75">
      <c r="A333" s="13"/>
      <c r="B333" s="3"/>
      <c r="C333" s="3"/>
      <c r="D333" s="3"/>
      <c r="E333" s="3"/>
    </row>
    <row r="334" spans="1:5" s="6" customFormat="1" ht="12.75">
      <c r="A334" s="13"/>
      <c r="B334" s="3"/>
      <c r="C334" s="3"/>
      <c r="D334" s="3"/>
      <c r="E334" s="3"/>
    </row>
    <row r="335" spans="1:5" s="6" customFormat="1" ht="12.75">
      <c r="A335" s="13"/>
      <c r="B335" s="3"/>
      <c r="C335" s="3"/>
      <c r="D335" s="3"/>
      <c r="E335" s="3"/>
    </row>
    <row r="336" spans="1:5" s="6" customFormat="1" ht="12.75">
      <c r="A336" s="13"/>
      <c r="B336" s="3"/>
      <c r="C336" s="3"/>
      <c r="D336" s="3"/>
      <c r="E336" s="3"/>
    </row>
    <row r="337" spans="1:5" s="6" customFormat="1" ht="12.75">
      <c r="A337" s="13"/>
      <c r="B337" s="3"/>
      <c r="C337" s="3"/>
      <c r="D337" s="3"/>
      <c r="E337" s="3"/>
    </row>
    <row r="338" spans="1:5" s="6" customFormat="1" ht="12.75">
      <c r="A338" s="13"/>
      <c r="B338" s="3"/>
      <c r="C338" s="3"/>
      <c r="D338" s="3"/>
      <c r="E338" s="3"/>
    </row>
    <row r="339" spans="1:5" s="6" customFormat="1" ht="12.75">
      <c r="A339" s="13"/>
      <c r="B339" s="3"/>
      <c r="C339" s="3"/>
      <c r="D339" s="3"/>
      <c r="E339" s="3"/>
    </row>
    <row r="340" spans="1:2" s="6" customFormat="1" ht="12.75">
      <c r="A340" s="13"/>
      <c r="B340" s="3"/>
    </row>
    <row r="341" spans="1:2" s="6" customFormat="1" ht="12.75">
      <c r="A341" s="13"/>
      <c r="B341" s="3"/>
    </row>
    <row r="342" spans="1:2" s="6" customFormat="1" ht="12.75">
      <c r="A342" s="13"/>
      <c r="B342" s="3"/>
    </row>
    <row r="343" spans="1:2" s="6" customFormat="1" ht="12.75">
      <c r="A343" s="13"/>
      <c r="B343" s="3"/>
    </row>
    <row r="344" spans="1:2" s="6" customFormat="1" ht="12.75">
      <c r="A344" s="13"/>
      <c r="B344" s="3"/>
    </row>
    <row r="345" spans="1:2" s="6" customFormat="1" ht="12.75">
      <c r="A345" s="13"/>
      <c r="B345" s="3"/>
    </row>
    <row r="346" spans="1:2" s="6" customFormat="1" ht="12.75">
      <c r="A346" s="13"/>
      <c r="B346" s="3"/>
    </row>
    <row r="347" spans="1:2" s="6" customFormat="1" ht="12.75">
      <c r="A347" s="13"/>
      <c r="B347" s="3"/>
    </row>
    <row r="348" spans="1:2" s="6" customFormat="1" ht="12.75">
      <c r="A348" s="13"/>
      <c r="B348" s="3"/>
    </row>
    <row r="349" spans="1:2" s="6" customFormat="1" ht="12.75">
      <c r="A349" s="13"/>
      <c r="B349" s="3"/>
    </row>
    <row r="350" spans="1:2" s="6" customFormat="1" ht="12.75">
      <c r="A350" s="13"/>
      <c r="B350" s="3"/>
    </row>
    <row r="351" spans="1:2" s="6" customFormat="1" ht="12.75">
      <c r="A351" s="13"/>
      <c r="B351" s="3"/>
    </row>
    <row r="352" spans="1:2" s="6" customFormat="1" ht="12.75">
      <c r="A352" s="13"/>
      <c r="B352" s="3"/>
    </row>
    <row r="353" spans="1:2" s="6" customFormat="1" ht="12.75">
      <c r="A353" s="13"/>
      <c r="B353" s="3"/>
    </row>
    <row r="354" spans="1:2" s="6" customFormat="1" ht="12.75">
      <c r="A354" s="13"/>
      <c r="B354" s="3"/>
    </row>
    <row r="355" spans="1:2" s="6" customFormat="1" ht="12.75">
      <c r="A355" s="13"/>
      <c r="B355" s="3"/>
    </row>
    <row r="356" spans="1:2" s="6" customFormat="1" ht="12.75">
      <c r="A356" s="13"/>
      <c r="B356" s="3"/>
    </row>
    <row r="357" spans="1:2" s="6" customFormat="1" ht="12.75">
      <c r="A357" s="13"/>
      <c r="B357" s="3"/>
    </row>
    <row r="358" spans="1:2" s="6" customFormat="1" ht="12.75">
      <c r="A358" s="13"/>
      <c r="B358" s="3"/>
    </row>
    <row r="359" spans="1:2" s="6" customFormat="1" ht="12.75">
      <c r="A359" s="13"/>
      <c r="B359" s="3"/>
    </row>
    <row r="360" spans="1:2" s="6" customFormat="1" ht="12.75">
      <c r="A360" s="13"/>
      <c r="B360" s="3"/>
    </row>
    <row r="361" spans="1:2" s="6" customFormat="1" ht="12.75">
      <c r="A361" s="13"/>
      <c r="B361" s="3"/>
    </row>
    <row r="362" spans="1:2" s="6" customFormat="1" ht="12.75">
      <c r="A362" s="13"/>
      <c r="B362" s="3"/>
    </row>
    <row r="363" spans="1:2" s="6" customFormat="1" ht="12.75">
      <c r="A363" s="13"/>
      <c r="B363" s="3"/>
    </row>
    <row r="364" spans="1:2" s="6" customFormat="1" ht="12.75">
      <c r="A364" s="13"/>
      <c r="B364" s="3"/>
    </row>
    <row r="365" spans="1:2" s="6" customFormat="1" ht="12.75">
      <c r="A365" s="13"/>
      <c r="B365" s="3"/>
    </row>
    <row r="366" spans="1:2" s="6" customFormat="1" ht="12.75">
      <c r="A366" s="13"/>
      <c r="B366" s="3"/>
    </row>
    <row r="367" spans="1:2" s="6" customFormat="1" ht="12.75">
      <c r="A367" s="13"/>
      <c r="B367" s="3"/>
    </row>
    <row r="368" spans="1:2" s="6" customFormat="1" ht="12.75">
      <c r="A368" s="13"/>
      <c r="B368" s="3"/>
    </row>
    <row r="369" spans="1:2" s="6" customFormat="1" ht="12.75">
      <c r="A369" s="13"/>
      <c r="B369" s="3"/>
    </row>
    <row r="370" spans="1:2" s="6" customFormat="1" ht="12.75">
      <c r="A370" s="13"/>
      <c r="B370" s="3"/>
    </row>
    <row r="371" spans="1:2" s="6" customFormat="1" ht="12.75">
      <c r="A371" s="13"/>
      <c r="B371" s="3"/>
    </row>
    <row r="372" spans="1:2" s="6" customFormat="1" ht="12.75">
      <c r="A372" s="13"/>
      <c r="B372" s="3"/>
    </row>
    <row r="373" spans="1:2" s="6" customFormat="1" ht="12.75">
      <c r="A373" s="13"/>
      <c r="B373" s="3"/>
    </row>
    <row r="374" spans="1:2" s="6" customFormat="1" ht="12.75">
      <c r="A374" s="13"/>
      <c r="B374" s="3"/>
    </row>
    <row r="375" spans="1:2" s="6" customFormat="1" ht="12.75">
      <c r="A375" s="13"/>
      <c r="B375" s="3"/>
    </row>
    <row r="376" spans="1:2" s="6" customFormat="1" ht="12.75">
      <c r="A376" s="13"/>
      <c r="B376" s="3"/>
    </row>
    <row r="377" spans="1:2" s="6" customFormat="1" ht="12.75">
      <c r="A377" s="13"/>
      <c r="B377" s="3"/>
    </row>
    <row r="378" spans="1:2" s="6" customFormat="1" ht="12.75">
      <c r="A378" s="13"/>
      <c r="B378" s="3"/>
    </row>
    <row r="379" spans="1:2" s="6" customFormat="1" ht="12.75">
      <c r="A379" s="13"/>
      <c r="B379" s="3"/>
    </row>
    <row r="380" spans="1:2" s="6" customFormat="1" ht="12.75">
      <c r="A380" s="13"/>
      <c r="B380" s="3"/>
    </row>
    <row r="381" spans="1:2" s="6" customFormat="1" ht="12.75">
      <c r="A381" s="13"/>
      <c r="B381" s="3"/>
    </row>
    <row r="382" spans="1:2" s="6" customFormat="1" ht="12.75">
      <c r="A382" s="13"/>
      <c r="B382" s="3"/>
    </row>
    <row r="383" spans="1:2" s="6" customFormat="1" ht="12.75">
      <c r="A383" s="13"/>
      <c r="B383" s="3"/>
    </row>
    <row r="384" spans="1:2" s="6" customFormat="1" ht="12.75">
      <c r="A384" s="13"/>
      <c r="B384" s="3"/>
    </row>
    <row r="385" spans="1:2" s="6" customFormat="1" ht="12.75">
      <c r="A385" s="13"/>
      <c r="B385" s="3"/>
    </row>
    <row r="386" spans="1:2" s="6" customFormat="1" ht="12.75">
      <c r="A386" s="13"/>
      <c r="B386" s="3"/>
    </row>
    <row r="387" spans="1:2" s="6" customFormat="1" ht="12.75">
      <c r="A387" s="13"/>
      <c r="B387" s="3"/>
    </row>
    <row r="388" spans="1:2" s="6" customFormat="1" ht="12.75">
      <c r="A388" s="13"/>
      <c r="B388" s="3"/>
    </row>
    <row r="389" spans="1:2" s="6" customFormat="1" ht="12.75">
      <c r="A389" s="13"/>
      <c r="B389" s="3"/>
    </row>
    <row r="390" spans="1:2" s="6" customFormat="1" ht="12.75">
      <c r="A390" s="13"/>
      <c r="B390" s="3"/>
    </row>
    <row r="391" spans="1:2" s="6" customFormat="1" ht="12.75">
      <c r="A391" s="13"/>
      <c r="B391" s="3"/>
    </row>
    <row r="392" spans="1:2" s="6" customFormat="1" ht="12.75">
      <c r="A392" s="13"/>
      <c r="B392" s="3"/>
    </row>
    <row r="393" spans="1:2" s="6" customFormat="1" ht="12.75">
      <c r="A393" s="13"/>
      <c r="B393" s="3"/>
    </row>
    <row r="394" spans="1:2" s="6" customFormat="1" ht="12.75">
      <c r="A394" s="13"/>
      <c r="B394" s="3"/>
    </row>
    <row r="395" spans="1:2" s="6" customFormat="1" ht="12.75">
      <c r="A395" s="13"/>
      <c r="B395" s="3"/>
    </row>
    <row r="396" spans="1:2" s="6" customFormat="1" ht="12.75">
      <c r="A396" s="13"/>
      <c r="B396" s="3"/>
    </row>
    <row r="397" spans="1:2" s="6" customFormat="1" ht="12.75">
      <c r="A397" s="13"/>
      <c r="B397" s="3"/>
    </row>
    <row r="398" spans="1:2" s="6" customFormat="1" ht="12.75">
      <c r="A398" s="13"/>
      <c r="B398" s="3"/>
    </row>
    <row r="399" spans="1:2" s="6" customFormat="1" ht="12.75">
      <c r="A399" s="13"/>
      <c r="B399" s="3"/>
    </row>
    <row r="400" spans="1:2" s="6" customFormat="1" ht="12.75">
      <c r="A400" s="13"/>
      <c r="B400" s="3"/>
    </row>
    <row r="401" spans="1:2" s="6" customFormat="1" ht="12.75">
      <c r="A401" s="13"/>
      <c r="B401" s="3"/>
    </row>
    <row r="402" spans="1:2" s="6" customFormat="1" ht="12.75">
      <c r="A402" s="13"/>
      <c r="B402" s="3"/>
    </row>
    <row r="403" spans="1:2" s="6" customFormat="1" ht="12.75">
      <c r="A403" s="13"/>
      <c r="B403" s="3"/>
    </row>
    <row r="404" spans="1:2" s="6" customFormat="1" ht="12.75">
      <c r="A404" s="13"/>
      <c r="B404" s="3"/>
    </row>
    <row r="405" spans="1:2" s="6" customFormat="1" ht="12.75">
      <c r="A405" s="13"/>
      <c r="B405" s="3"/>
    </row>
    <row r="406" spans="1:2" s="6" customFormat="1" ht="12.75">
      <c r="A406" s="13"/>
      <c r="B406" s="3"/>
    </row>
    <row r="407" spans="1:2" s="6" customFormat="1" ht="12.75">
      <c r="A407" s="13"/>
      <c r="B407" s="3"/>
    </row>
    <row r="408" spans="1:2" s="6" customFormat="1" ht="12.75">
      <c r="A408" s="13"/>
      <c r="B408" s="3"/>
    </row>
    <row r="409" spans="1:2" s="6" customFormat="1" ht="12.75">
      <c r="A409" s="13"/>
      <c r="B409" s="3"/>
    </row>
    <row r="410" spans="1:2" s="6" customFormat="1" ht="12.75">
      <c r="A410" s="13"/>
      <c r="B410" s="3"/>
    </row>
    <row r="411" spans="1:2" s="6" customFormat="1" ht="12.75">
      <c r="A411" s="13"/>
      <c r="B411" s="3"/>
    </row>
    <row r="412" spans="1:2" s="6" customFormat="1" ht="12.75">
      <c r="A412" s="13"/>
      <c r="B412" s="3"/>
    </row>
    <row r="413" spans="1:2" s="6" customFormat="1" ht="12.75">
      <c r="A413" s="13"/>
      <c r="B413" s="3"/>
    </row>
    <row r="414" spans="1:2" s="6" customFormat="1" ht="12.75">
      <c r="A414" s="13"/>
      <c r="B414" s="3"/>
    </row>
    <row r="415" spans="1:2" s="6" customFormat="1" ht="12.75">
      <c r="A415" s="13"/>
      <c r="B415" s="3"/>
    </row>
    <row r="416" spans="1:2" s="6" customFormat="1" ht="12.75">
      <c r="A416" s="13"/>
      <c r="B416" s="3"/>
    </row>
    <row r="417" spans="1:2" s="6" customFormat="1" ht="12.75">
      <c r="A417" s="13"/>
      <c r="B417" s="3"/>
    </row>
    <row r="418" spans="1:2" s="6" customFormat="1" ht="12.75">
      <c r="A418" s="13"/>
      <c r="B418" s="3"/>
    </row>
    <row r="419" spans="1:2" s="6" customFormat="1" ht="12.75">
      <c r="A419" s="13"/>
      <c r="B419" s="3"/>
    </row>
    <row r="420" spans="1:2" s="6" customFormat="1" ht="12.75">
      <c r="A420" s="13"/>
      <c r="B420" s="3"/>
    </row>
    <row r="421" spans="1:2" s="6" customFormat="1" ht="12.75">
      <c r="A421" s="13"/>
      <c r="B421" s="3"/>
    </row>
    <row r="422" spans="1:2" s="6" customFormat="1" ht="12.75">
      <c r="A422" s="13"/>
      <c r="B422" s="3"/>
    </row>
    <row r="423" spans="1:2" s="6" customFormat="1" ht="12.75">
      <c r="A423" s="13"/>
      <c r="B423" s="3"/>
    </row>
    <row r="424" spans="1:2" s="6" customFormat="1" ht="12.75">
      <c r="A424" s="13"/>
      <c r="B424" s="3"/>
    </row>
    <row r="425" spans="1:2" s="6" customFormat="1" ht="12.75">
      <c r="A425" s="13"/>
      <c r="B425" s="3"/>
    </row>
    <row r="426" spans="1:2" s="6" customFormat="1" ht="12.75">
      <c r="A426" s="13"/>
      <c r="B426" s="3"/>
    </row>
    <row r="427" spans="1:2" s="6" customFormat="1" ht="12.75">
      <c r="A427" s="13"/>
      <c r="B427" s="3"/>
    </row>
    <row r="428" spans="1:2" s="6" customFormat="1" ht="12.75">
      <c r="A428" s="13"/>
      <c r="B428" s="3"/>
    </row>
    <row r="429" spans="1:2" s="6" customFormat="1" ht="12.75">
      <c r="A429" s="13"/>
      <c r="B429" s="3"/>
    </row>
    <row r="430" spans="1:2" s="6" customFormat="1" ht="12.75">
      <c r="A430" s="13"/>
      <c r="B430" s="3"/>
    </row>
    <row r="431" spans="1:2" s="6" customFormat="1" ht="12.75">
      <c r="A431" s="13"/>
      <c r="B431" s="3"/>
    </row>
    <row r="432" spans="1:2" s="6" customFormat="1" ht="12.75">
      <c r="A432" s="13"/>
      <c r="B432" s="3"/>
    </row>
    <row r="433" spans="1:2" s="6" customFormat="1" ht="12.75">
      <c r="A433" s="13"/>
      <c r="B433" s="3"/>
    </row>
    <row r="434" spans="1:2" s="6" customFormat="1" ht="12.75">
      <c r="A434" s="13"/>
      <c r="B434" s="3"/>
    </row>
    <row r="435" spans="1:2" s="6" customFormat="1" ht="12.75">
      <c r="A435" s="13"/>
      <c r="B435" s="3"/>
    </row>
    <row r="436" spans="1:2" s="6" customFormat="1" ht="12.75">
      <c r="A436" s="13"/>
      <c r="B436" s="3"/>
    </row>
    <row r="437" spans="1:2" s="6" customFormat="1" ht="12.75">
      <c r="A437" s="13"/>
      <c r="B437" s="3"/>
    </row>
    <row r="438" spans="1:2" s="6" customFormat="1" ht="12.75">
      <c r="A438" s="13"/>
      <c r="B438" s="3"/>
    </row>
    <row r="439" spans="1:2" s="6" customFormat="1" ht="12.75">
      <c r="A439" s="13"/>
      <c r="B439" s="3"/>
    </row>
    <row r="440" spans="1:2" s="6" customFormat="1" ht="12.75">
      <c r="A440" s="13"/>
      <c r="B440" s="3"/>
    </row>
    <row r="441" spans="1:2" s="6" customFormat="1" ht="12.75">
      <c r="A441" s="13"/>
      <c r="B441" s="3"/>
    </row>
    <row r="442" spans="1:2" s="6" customFormat="1" ht="12.75">
      <c r="A442" s="13"/>
      <c r="B442" s="3"/>
    </row>
    <row r="443" spans="1:2" s="6" customFormat="1" ht="12.75">
      <c r="A443" s="13"/>
      <c r="B443" s="3"/>
    </row>
    <row r="444" spans="1:2" s="6" customFormat="1" ht="12.75">
      <c r="A444" s="13"/>
      <c r="B444" s="3"/>
    </row>
    <row r="445" spans="1:2" s="6" customFormat="1" ht="12.75">
      <c r="A445" s="13"/>
      <c r="B445" s="3"/>
    </row>
    <row r="446" spans="1:2" s="6" customFormat="1" ht="12.75">
      <c r="A446" s="13"/>
      <c r="B446" s="3"/>
    </row>
    <row r="447" spans="1:2" s="6" customFormat="1" ht="12.75">
      <c r="A447" s="13"/>
      <c r="B447" s="3"/>
    </row>
    <row r="448" spans="1:2" s="6" customFormat="1" ht="12.75">
      <c r="A448" s="13"/>
      <c r="B448" s="3"/>
    </row>
    <row r="449" spans="1:2" s="6" customFormat="1" ht="12.75">
      <c r="A449" s="13"/>
      <c r="B449" s="3"/>
    </row>
    <row r="450" spans="1:2" s="6" customFormat="1" ht="12.75">
      <c r="A450" s="13"/>
      <c r="B450" s="3"/>
    </row>
    <row r="451" spans="1:2" s="6" customFormat="1" ht="12.75">
      <c r="A451" s="13"/>
      <c r="B451" s="3"/>
    </row>
    <row r="452" spans="1:2" s="6" customFormat="1" ht="12.75">
      <c r="A452" s="13"/>
      <c r="B452" s="3"/>
    </row>
    <row r="453" spans="1:2" s="6" customFormat="1" ht="12.75">
      <c r="A453" s="13"/>
      <c r="B453" s="3"/>
    </row>
    <row r="454" spans="1:2" s="6" customFormat="1" ht="12.75">
      <c r="A454" s="13"/>
      <c r="B454" s="3"/>
    </row>
    <row r="455" spans="1:2" s="6" customFormat="1" ht="12.75">
      <c r="A455" s="13"/>
      <c r="B455" s="3"/>
    </row>
    <row r="456" spans="1:2" s="6" customFormat="1" ht="12.75">
      <c r="A456" s="13"/>
      <c r="B456" s="3"/>
    </row>
    <row r="457" spans="1:2" s="6" customFormat="1" ht="12.75">
      <c r="A457" s="13"/>
      <c r="B457" s="3"/>
    </row>
    <row r="458" spans="1:2" s="6" customFormat="1" ht="12.75">
      <c r="A458" s="13"/>
      <c r="B458" s="3"/>
    </row>
    <row r="459" spans="1:2" s="6" customFormat="1" ht="12.75">
      <c r="A459" s="13"/>
      <c r="B459" s="3"/>
    </row>
    <row r="460" spans="1:2" s="6" customFormat="1" ht="12.75">
      <c r="A460" s="13"/>
      <c r="B460" s="3"/>
    </row>
    <row r="461" spans="1:2" s="6" customFormat="1" ht="12.75">
      <c r="A461" s="13"/>
      <c r="B461" s="3"/>
    </row>
    <row r="462" spans="1:2" s="6" customFormat="1" ht="12.75">
      <c r="A462" s="13"/>
      <c r="B462" s="3"/>
    </row>
    <row r="463" spans="1:2" s="6" customFormat="1" ht="12.75">
      <c r="A463" s="13"/>
      <c r="B463" s="3"/>
    </row>
    <row r="464" spans="1:2" s="6" customFormat="1" ht="12.75">
      <c r="A464" s="13"/>
      <c r="B464" s="3"/>
    </row>
    <row r="465" spans="1:2" s="6" customFormat="1" ht="12.75">
      <c r="A465" s="13"/>
      <c r="B465" s="3"/>
    </row>
    <row r="466" spans="1:2" s="6" customFormat="1" ht="12.75">
      <c r="A466" s="13"/>
      <c r="B466" s="3"/>
    </row>
    <row r="467" spans="1:2" s="6" customFormat="1" ht="12.75">
      <c r="A467" s="13"/>
      <c r="B467" s="3"/>
    </row>
    <row r="468" spans="1:2" s="6" customFormat="1" ht="12.75">
      <c r="A468" s="13"/>
      <c r="B468" s="3"/>
    </row>
    <row r="469" spans="1:2" s="6" customFormat="1" ht="12.75">
      <c r="A469" s="13"/>
      <c r="B469" s="3"/>
    </row>
    <row r="470" spans="1:2" s="6" customFormat="1" ht="12.75">
      <c r="A470" s="13"/>
      <c r="B470" s="3"/>
    </row>
    <row r="471" spans="1:2" s="6" customFormat="1" ht="12.75">
      <c r="A471" s="13"/>
      <c r="B471" s="3"/>
    </row>
    <row r="472" spans="1:2" s="6" customFormat="1" ht="12.75">
      <c r="A472" s="13"/>
      <c r="B472" s="3"/>
    </row>
    <row r="473" spans="1:2" s="6" customFormat="1" ht="12.75">
      <c r="A473" s="13"/>
      <c r="B473" s="3"/>
    </row>
    <row r="474" spans="1:2" s="6" customFormat="1" ht="12.75">
      <c r="A474" s="13"/>
      <c r="B474" s="3"/>
    </row>
    <row r="475" spans="1:2" s="6" customFormat="1" ht="12.75">
      <c r="A475" s="13"/>
      <c r="B475" s="3"/>
    </row>
    <row r="476" spans="1:2" s="6" customFormat="1" ht="12.75">
      <c r="A476" s="13"/>
      <c r="B476" s="3"/>
    </row>
    <row r="477" spans="1:2" s="6" customFormat="1" ht="12.75">
      <c r="A477" s="13"/>
      <c r="B477" s="3"/>
    </row>
    <row r="478" spans="1:2" s="6" customFormat="1" ht="12.75">
      <c r="A478" s="13"/>
      <c r="B478" s="3"/>
    </row>
    <row r="479" spans="1:2" s="6" customFormat="1" ht="12.75">
      <c r="A479" s="13"/>
      <c r="B479" s="3"/>
    </row>
    <row r="480" spans="1:2" s="6" customFormat="1" ht="12.75">
      <c r="A480" s="13"/>
      <c r="B480" s="3"/>
    </row>
    <row r="481" spans="1:2" s="6" customFormat="1" ht="12.75">
      <c r="A481" s="13"/>
      <c r="B481" s="3"/>
    </row>
    <row r="482" spans="1:2" s="6" customFormat="1" ht="12.75">
      <c r="A482" s="13"/>
      <c r="B482" s="3"/>
    </row>
    <row r="483" spans="1:2" s="6" customFormat="1" ht="12.75">
      <c r="A483" s="13"/>
      <c r="B483" s="3"/>
    </row>
    <row r="484" spans="1:2" s="6" customFormat="1" ht="12.75">
      <c r="A484" s="13"/>
      <c r="B484" s="3"/>
    </row>
    <row r="485" spans="1:2" s="6" customFormat="1" ht="12.75">
      <c r="A485" s="13"/>
      <c r="B485" s="3"/>
    </row>
    <row r="486" spans="1:2" s="6" customFormat="1" ht="12.75">
      <c r="A486" s="13"/>
      <c r="B486" s="3"/>
    </row>
    <row r="487" spans="1:2" s="6" customFormat="1" ht="12.75">
      <c r="A487" s="13"/>
      <c r="B487" s="3"/>
    </row>
    <row r="488" spans="1:2" s="6" customFormat="1" ht="12.75">
      <c r="A488" s="13"/>
      <c r="B488" s="3"/>
    </row>
    <row r="489" spans="1:2" s="6" customFormat="1" ht="12.75">
      <c r="A489" s="13"/>
      <c r="B489" s="3"/>
    </row>
    <row r="490" spans="1:2" s="6" customFormat="1" ht="12.75">
      <c r="A490" s="13"/>
      <c r="B490" s="3"/>
    </row>
    <row r="491" spans="1:2" s="6" customFormat="1" ht="12.75">
      <c r="A491" s="13"/>
      <c r="B491" s="3"/>
    </row>
    <row r="492" spans="1:2" s="6" customFormat="1" ht="12.75">
      <c r="A492" s="13"/>
      <c r="B492" s="3"/>
    </row>
    <row r="493" spans="1:2" s="6" customFormat="1" ht="12.75">
      <c r="A493" s="13"/>
      <c r="B493" s="3"/>
    </row>
    <row r="494" spans="1:2" s="6" customFormat="1" ht="12.75">
      <c r="A494" s="13"/>
      <c r="B494" s="3"/>
    </row>
    <row r="495" spans="1:2" s="6" customFormat="1" ht="12.75">
      <c r="A495" s="13"/>
      <c r="B495" s="3"/>
    </row>
    <row r="496" spans="1:2" s="6" customFormat="1" ht="12.75">
      <c r="A496" s="13"/>
      <c r="B496" s="3"/>
    </row>
    <row r="497" spans="1:2" s="6" customFormat="1" ht="12.75">
      <c r="A497" s="13"/>
      <c r="B497" s="3"/>
    </row>
    <row r="498" spans="1:2" s="6" customFormat="1" ht="12.75">
      <c r="A498" s="13"/>
      <c r="B498" s="3"/>
    </row>
    <row r="499" spans="1:2" s="6" customFormat="1" ht="12.75">
      <c r="A499" s="13"/>
      <c r="B499" s="3"/>
    </row>
    <row r="500" spans="1:2" s="6" customFormat="1" ht="12.75">
      <c r="A500" s="13"/>
      <c r="B500" s="3"/>
    </row>
    <row r="501" spans="1:2" s="6" customFormat="1" ht="12.75">
      <c r="A501" s="13"/>
      <c r="B501" s="3"/>
    </row>
    <row r="502" spans="1:2" s="6" customFormat="1" ht="12.75">
      <c r="A502" s="13"/>
      <c r="B502" s="3"/>
    </row>
    <row r="503" spans="1:2" s="6" customFormat="1" ht="12.75">
      <c r="A503" s="13"/>
      <c r="B503" s="3"/>
    </row>
    <row r="504" spans="1:2" s="6" customFormat="1" ht="12.75">
      <c r="A504" s="13"/>
      <c r="B504" s="3"/>
    </row>
    <row r="505" spans="1:2" s="6" customFormat="1" ht="12.75">
      <c r="A505" s="13"/>
      <c r="B505" s="3"/>
    </row>
    <row r="506" spans="1:2" s="6" customFormat="1" ht="12.75">
      <c r="A506" s="13"/>
      <c r="B506" s="3"/>
    </row>
    <row r="507" spans="1:2" s="6" customFormat="1" ht="12.75">
      <c r="A507" s="13"/>
      <c r="B507" s="3"/>
    </row>
    <row r="508" spans="1:2" s="6" customFormat="1" ht="12.75">
      <c r="A508" s="13"/>
      <c r="B508" s="3"/>
    </row>
    <row r="509" spans="1:2" s="6" customFormat="1" ht="12.75">
      <c r="A509" s="13"/>
      <c r="B509" s="3"/>
    </row>
    <row r="510" spans="1:2" s="6" customFormat="1" ht="12.75">
      <c r="A510" s="13"/>
      <c r="B510" s="3"/>
    </row>
    <row r="511" spans="1:2" s="6" customFormat="1" ht="12.75">
      <c r="A511" s="13"/>
      <c r="B511" s="3"/>
    </row>
    <row r="512" spans="1:2" s="6" customFormat="1" ht="12.75">
      <c r="A512" s="13"/>
      <c r="B512" s="3"/>
    </row>
    <row r="513" spans="1:2" s="6" customFormat="1" ht="12.75">
      <c r="A513" s="13"/>
      <c r="B513" s="3"/>
    </row>
    <row r="514" spans="1:2" s="6" customFormat="1" ht="12.75">
      <c r="A514" s="13"/>
      <c r="B514" s="3"/>
    </row>
    <row r="515" spans="1:2" s="6" customFormat="1" ht="12.75">
      <c r="A515" s="13"/>
      <c r="B515" s="3"/>
    </row>
    <row r="516" spans="1:2" s="6" customFormat="1" ht="12.75">
      <c r="A516" s="13"/>
      <c r="B516" s="3"/>
    </row>
    <row r="517" spans="1:2" s="6" customFormat="1" ht="12.75">
      <c r="A517" s="13"/>
      <c r="B517" s="3"/>
    </row>
    <row r="518" spans="1:2" s="6" customFormat="1" ht="12.75">
      <c r="A518" s="13"/>
      <c r="B518" s="3"/>
    </row>
    <row r="519" spans="1:2" s="6" customFormat="1" ht="12.75">
      <c r="A519" s="13"/>
      <c r="B519" s="3"/>
    </row>
    <row r="520" spans="1:2" s="6" customFormat="1" ht="12.75">
      <c r="A520" s="13"/>
      <c r="B520" s="3"/>
    </row>
    <row r="521" spans="1:2" s="6" customFormat="1" ht="12.75">
      <c r="A521" s="13"/>
      <c r="B521" s="3"/>
    </row>
    <row r="522" spans="1:2" s="6" customFormat="1" ht="12.75">
      <c r="A522" s="13"/>
      <c r="B522" s="3"/>
    </row>
    <row r="523" spans="1:2" s="6" customFormat="1" ht="12.75">
      <c r="A523" s="13"/>
      <c r="B523" s="3"/>
    </row>
    <row r="524" spans="1:2" s="6" customFormat="1" ht="12.75">
      <c r="A524" s="13"/>
      <c r="B524" s="3"/>
    </row>
    <row r="525" spans="1:2" s="6" customFormat="1" ht="12.75">
      <c r="A525" s="13"/>
      <c r="B525" s="3"/>
    </row>
    <row r="526" spans="1:2" s="6" customFormat="1" ht="12.75">
      <c r="A526" s="13"/>
      <c r="B526" s="3"/>
    </row>
    <row r="527" spans="1:2" s="6" customFormat="1" ht="12.75">
      <c r="A527" s="13"/>
      <c r="B527" s="3"/>
    </row>
    <row r="528" spans="1:2" s="6" customFormat="1" ht="12.75">
      <c r="A528" s="13"/>
      <c r="B528" s="3"/>
    </row>
    <row r="529" spans="1:2" s="6" customFormat="1" ht="12.75">
      <c r="A529" s="13"/>
      <c r="B529" s="3"/>
    </row>
    <row r="530" spans="1:2" s="6" customFormat="1" ht="12.75">
      <c r="A530" s="13"/>
      <c r="B530" s="3"/>
    </row>
    <row r="531" spans="1:2" s="6" customFormat="1" ht="12.75">
      <c r="A531" s="13"/>
      <c r="B531" s="3"/>
    </row>
    <row r="532" spans="1:2" s="6" customFormat="1" ht="12.75">
      <c r="A532" s="13"/>
      <c r="B532" s="3"/>
    </row>
    <row r="533" spans="1:2" s="6" customFormat="1" ht="12.75">
      <c r="A533" s="13"/>
      <c r="B533" s="3"/>
    </row>
    <row r="534" spans="1:2" s="6" customFormat="1" ht="12.75">
      <c r="A534" s="13"/>
      <c r="B534" s="3"/>
    </row>
    <row r="535" spans="1:2" s="6" customFormat="1" ht="12.75">
      <c r="A535" s="13"/>
      <c r="B535" s="3"/>
    </row>
    <row r="536" spans="1:2" s="6" customFormat="1" ht="12.75">
      <c r="A536" s="13"/>
      <c r="B536" s="3"/>
    </row>
    <row r="537" spans="1:2" s="6" customFormat="1" ht="12.75">
      <c r="A537" s="13"/>
      <c r="B537" s="3"/>
    </row>
    <row r="538" spans="1:2" s="6" customFormat="1" ht="12.75">
      <c r="A538" s="13"/>
      <c r="B538" s="3"/>
    </row>
    <row r="539" spans="1:2" s="6" customFormat="1" ht="12.75">
      <c r="A539" s="13"/>
      <c r="B539" s="3"/>
    </row>
    <row r="540" spans="1:2" s="6" customFormat="1" ht="12.75">
      <c r="A540" s="13"/>
      <c r="B540" s="3"/>
    </row>
    <row r="541" spans="1:2" s="6" customFormat="1" ht="12.75">
      <c r="A541" s="13"/>
      <c r="B541" s="3"/>
    </row>
    <row r="542" spans="1:2" s="6" customFormat="1" ht="12.75">
      <c r="A542" s="13"/>
      <c r="B542" s="3"/>
    </row>
    <row r="543" spans="1:2" s="6" customFormat="1" ht="12.75">
      <c r="A543" s="13"/>
      <c r="B543" s="3"/>
    </row>
    <row r="544" spans="1:2" s="6" customFormat="1" ht="12.75">
      <c r="A544" s="13"/>
      <c r="B544" s="3"/>
    </row>
    <row r="545" spans="1:2" s="6" customFormat="1" ht="12.75">
      <c r="A545" s="13"/>
      <c r="B545" s="3"/>
    </row>
    <row r="546" spans="1:2" s="6" customFormat="1" ht="12.75">
      <c r="A546" s="13"/>
      <c r="B546" s="3"/>
    </row>
    <row r="547" spans="1:2" s="6" customFormat="1" ht="12.75">
      <c r="A547" s="13"/>
      <c r="B547" s="3"/>
    </row>
    <row r="548" spans="1:2" s="6" customFormat="1" ht="12.75">
      <c r="A548" s="13"/>
      <c r="B548" s="3"/>
    </row>
    <row r="549" spans="1:2" s="6" customFormat="1" ht="12.75">
      <c r="A549" s="13"/>
      <c r="B549" s="3"/>
    </row>
    <row r="550" spans="1:2" s="6" customFormat="1" ht="12.75">
      <c r="A550" s="13"/>
      <c r="B550" s="3"/>
    </row>
    <row r="551" spans="1:2" s="6" customFormat="1" ht="12.75">
      <c r="A551" s="13"/>
      <c r="B551" s="3"/>
    </row>
    <row r="552" spans="1:2" s="6" customFormat="1" ht="12.75">
      <c r="A552" s="13"/>
      <c r="B552" s="3"/>
    </row>
    <row r="553" spans="1:2" s="6" customFormat="1" ht="12.75">
      <c r="A553" s="13"/>
      <c r="B553" s="3"/>
    </row>
    <row r="554" spans="1:2" s="6" customFormat="1" ht="12.75">
      <c r="A554" s="13"/>
      <c r="B554" s="3"/>
    </row>
    <row r="555" spans="1:2" s="6" customFormat="1" ht="12.75">
      <c r="A555" s="13"/>
      <c r="B555" s="3"/>
    </row>
    <row r="556" spans="1:2" s="6" customFormat="1" ht="12.75">
      <c r="A556" s="13"/>
      <c r="B556" s="3"/>
    </row>
    <row r="557" spans="1:2" s="6" customFormat="1" ht="12.75">
      <c r="A557" s="13"/>
      <c r="B557" s="3"/>
    </row>
    <row r="558" spans="1:2" s="6" customFormat="1" ht="12.75">
      <c r="A558" s="13"/>
      <c r="B558" s="3"/>
    </row>
    <row r="559" spans="1:2" s="6" customFormat="1" ht="12.75">
      <c r="A559" s="13"/>
      <c r="B559" s="3"/>
    </row>
    <row r="560" spans="1:2" s="6" customFormat="1" ht="12.75">
      <c r="A560" s="13"/>
      <c r="B560" s="3"/>
    </row>
    <row r="561" spans="1:2" s="6" customFormat="1" ht="12.75">
      <c r="A561" s="13"/>
      <c r="B561" s="3"/>
    </row>
    <row r="562" spans="1:2" s="6" customFormat="1" ht="12.75">
      <c r="A562" s="13"/>
      <c r="B562" s="3"/>
    </row>
    <row r="563" spans="1:2" s="6" customFormat="1" ht="12.75">
      <c r="A563" s="13"/>
      <c r="B563" s="3"/>
    </row>
    <row r="564" spans="1:2" s="6" customFormat="1" ht="12.75">
      <c r="A564" s="13"/>
      <c r="B564" s="3"/>
    </row>
    <row r="565" spans="1:2" s="6" customFormat="1" ht="12.75">
      <c r="A565" s="13"/>
      <c r="B565" s="3"/>
    </row>
    <row r="566" spans="1:2" s="6" customFormat="1" ht="12.75">
      <c r="A566" s="13"/>
      <c r="B566" s="3"/>
    </row>
    <row r="567" spans="1:2" s="6" customFormat="1" ht="12.75">
      <c r="A567" s="13"/>
      <c r="B567" s="3"/>
    </row>
    <row r="568" spans="1:2" s="6" customFormat="1" ht="12.75">
      <c r="A568" s="13"/>
      <c r="B568" s="3"/>
    </row>
    <row r="569" spans="1:2" s="6" customFormat="1" ht="12.75">
      <c r="A569" s="13"/>
      <c r="B569" s="3"/>
    </row>
    <row r="570" spans="1:2" s="6" customFormat="1" ht="12.75">
      <c r="A570" s="13"/>
      <c r="B570" s="3"/>
    </row>
    <row r="571" spans="1:2" s="6" customFormat="1" ht="12.75">
      <c r="A571" s="13"/>
      <c r="B571" s="3"/>
    </row>
    <row r="572" spans="1:2" s="6" customFormat="1" ht="12.75">
      <c r="A572" s="13"/>
      <c r="B572" s="3"/>
    </row>
    <row r="573" spans="1:2" s="6" customFormat="1" ht="12.75">
      <c r="A573" s="13"/>
      <c r="B573" s="3"/>
    </row>
    <row r="574" spans="1:2" s="6" customFormat="1" ht="12.75">
      <c r="A574" s="13"/>
      <c r="B574" s="3"/>
    </row>
    <row r="575" spans="1:2" s="6" customFormat="1" ht="12.75">
      <c r="A575" s="13"/>
      <c r="B575" s="3"/>
    </row>
    <row r="576" spans="1:2" s="6" customFormat="1" ht="12.75">
      <c r="A576" s="13"/>
      <c r="B576" s="3"/>
    </row>
    <row r="577" spans="1:2" s="6" customFormat="1" ht="12.75">
      <c r="A577" s="13"/>
      <c r="B577" s="3"/>
    </row>
    <row r="578" spans="1:2" s="6" customFormat="1" ht="12.75">
      <c r="A578" s="13"/>
      <c r="B578" s="3"/>
    </row>
    <row r="579" spans="1:2" s="6" customFormat="1" ht="12.75">
      <c r="A579" s="13"/>
      <c r="B579" s="3"/>
    </row>
    <row r="580" spans="1:2" s="6" customFormat="1" ht="12.75">
      <c r="A580" s="13"/>
      <c r="B580" s="3"/>
    </row>
    <row r="581" spans="1:2" s="6" customFormat="1" ht="12.75">
      <c r="A581" s="13"/>
      <c r="B581" s="3"/>
    </row>
    <row r="582" spans="1:2" s="6" customFormat="1" ht="12.75">
      <c r="A582" s="13"/>
      <c r="B582" s="3"/>
    </row>
    <row r="583" spans="1:2" s="6" customFormat="1" ht="12.75">
      <c r="A583" s="13"/>
      <c r="B583" s="3"/>
    </row>
    <row r="584" spans="1:2" s="6" customFormat="1" ht="12.75">
      <c r="A584" s="13"/>
      <c r="B584" s="3"/>
    </row>
    <row r="585" spans="1:2" s="6" customFormat="1" ht="12.75">
      <c r="A585" s="13"/>
      <c r="B585" s="3"/>
    </row>
    <row r="586" spans="1:2" s="6" customFormat="1" ht="12.75">
      <c r="A586" s="13"/>
      <c r="B586" s="3"/>
    </row>
    <row r="587" spans="1:2" s="6" customFormat="1" ht="12.75">
      <c r="A587" s="13"/>
      <c r="B587" s="3"/>
    </row>
    <row r="588" spans="1:2" s="6" customFormat="1" ht="12.75">
      <c r="A588" s="13"/>
      <c r="B588" s="3"/>
    </row>
    <row r="589" spans="1:2" s="6" customFormat="1" ht="12.75">
      <c r="A589" s="13"/>
      <c r="B589" s="3"/>
    </row>
    <row r="590" spans="1:2" s="6" customFormat="1" ht="12.75">
      <c r="A590" s="13"/>
      <c r="B590" s="3"/>
    </row>
    <row r="591" spans="1:2" s="6" customFormat="1" ht="12.75">
      <c r="A591" s="13"/>
      <c r="B591" s="3"/>
    </row>
    <row r="592" spans="1:2" s="6" customFormat="1" ht="12.75">
      <c r="A592" s="13"/>
      <c r="B592" s="3"/>
    </row>
    <row r="593" spans="1:2" s="6" customFormat="1" ht="12.75">
      <c r="A593" s="13"/>
      <c r="B593" s="3"/>
    </row>
    <row r="594" spans="1:2" s="6" customFormat="1" ht="12.75">
      <c r="A594" s="13"/>
      <c r="B594" s="3"/>
    </row>
    <row r="595" spans="1:2" s="6" customFormat="1" ht="12.75">
      <c r="A595" s="13"/>
      <c r="B595" s="3"/>
    </row>
    <row r="596" spans="1:2" s="6" customFormat="1" ht="12.75">
      <c r="A596" s="13"/>
      <c r="B596" s="3"/>
    </row>
    <row r="597" spans="1:2" s="6" customFormat="1" ht="12.75">
      <c r="A597" s="13"/>
      <c r="B597" s="3"/>
    </row>
    <row r="598" spans="1:2" s="6" customFormat="1" ht="12.75">
      <c r="A598" s="13"/>
      <c r="B598" s="3"/>
    </row>
    <row r="599" spans="1:2" s="6" customFormat="1" ht="12.75">
      <c r="A599" s="13"/>
      <c r="B599" s="3"/>
    </row>
    <row r="600" spans="1:2" s="6" customFormat="1" ht="12.75">
      <c r="A600" s="13"/>
      <c r="B600" s="3"/>
    </row>
    <row r="601" spans="1:2" s="6" customFormat="1" ht="12.75">
      <c r="A601" s="13"/>
      <c r="B601" s="3"/>
    </row>
    <row r="602" spans="1:2" s="6" customFormat="1" ht="12.75">
      <c r="A602" s="13"/>
      <c r="B602" s="3"/>
    </row>
    <row r="603" spans="1:2" s="6" customFormat="1" ht="12.75">
      <c r="A603" s="13"/>
      <c r="B603" s="3"/>
    </row>
    <row r="604" spans="1:2" s="6" customFormat="1" ht="12.75">
      <c r="A604" s="13"/>
      <c r="B604" s="3"/>
    </row>
    <row r="605" spans="1:2" s="6" customFormat="1" ht="12.75">
      <c r="A605" s="13"/>
      <c r="B605" s="3"/>
    </row>
    <row r="606" spans="1:2" s="6" customFormat="1" ht="12.75">
      <c r="A606" s="13"/>
      <c r="B606" s="3"/>
    </row>
    <row r="607" spans="1:2" s="6" customFormat="1" ht="12.75">
      <c r="A607" s="13"/>
      <c r="B607" s="3"/>
    </row>
    <row r="608" spans="1:2" s="6" customFormat="1" ht="12.75">
      <c r="A608" s="13"/>
      <c r="B608" s="3"/>
    </row>
    <row r="609" spans="1:2" s="6" customFormat="1" ht="12.75">
      <c r="A609" s="13"/>
      <c r="B609" s="3"/>
    </row>
    <row r="610" spans="1:2" s="6" customFormat="1" ht="12.75">
      <c r="A610" s="13"/>
      <c r="B610" s="3"/>
    </row>
    <row r="611" spans="1:2" s="6" customFormat="1" ht="12.75">
      <c r="A611" s="13"/>
      <c r="B611" s="3"/>
    </row>
    <row r="612" spans="1:2" s="6" customFormat="1" ht="12.75">
      <c r="A612" s="13"/>
      <c r="B612" s="3"/>
    </row>
    <row r="613" spans="1:2" s="6" customFormat="1" ht="12.75">
      <c r="A613" s="13"/>
      <c r="B613" s="3"/>
    </row>
    <row r="614" spans="1:2" s="6" customFormat="1" ht="12.75">
      <c r="A614" s="13"/>
      <c r="B614" s="3"/>
    </row>
    <row r="615" spans="1:2" s="6" customFormat="1" ht="12.75">
      <c r="A615" s="13"/>
      <c r="B615" s="3"/>
    </row>
    <row r="616" spans="1:2" s="6" customFormat="1" ht="12.75">
      <c r="A616" s="13"/>
      <c r="B616" s="3"/>
    </row>
    <row r="617" spans="1:2" s="6" customFormat="1" ht="12.75">
      <c r="A617" s="13"/>
      <c r="B617" s="3"/>
    </row>
    <row r="618" spans="1:2" s="6" customFormat="1" ht="12.75">
      <c r="A618" s="13"/>
      <c r="B618" s="3"/>
    </row>
    <row r="619" spans="1:2" s="6" customFormat="1" ht="12.75">
      <c r="A619" s="13"/>
      <c r="B619" s="3"/>
    </row>
    <row r="620" spans="1:2" s="6" customFormat="1" ht="12.75">
      <c r="A620" s="13"/>
      <c r="B620" s="3"/>
    </row>
    <row r="621" spans="1:2" s="6" customFormat="1" ht="12.75">
      <c r="A621" s="13"/>
      <c r="B621" s="3"/>
    </row>
    <row r="622" spans="1:2" s="6" customFormat="1" ht="12.75">
      <c r="A622" s="13"/>
      <c r="B622" s="3"/>
    </row>
    <row r="623" spans="1:2" s="6" customFormat="1" ht="12.75">
      <c r="A623" s="13"/>
      <c r="B623" s="3"/>
    </row>
    <row r="624" spans="1:2" s="6" customFormat="1" ht="12.75">
      <c r="A624" s="13"/>
      <c r="B624" s="3"/>
    </row>
    <row r="625" spans="1:2" s="6" customFormat="1" ht="12.75">
      <c r="A625" s="13"/>
      <c r="B625" s="3"/>
    </row>
    <row r="626" spans="1:2" s="6" customFormat="1" ht="12.75">
      <c r="A626" s="13"/>
      <c r="B626" s="3"/>
    </row>
    <row r="627" spans="1:2" s="6" customFormat="1" ht="12.75">
      <c r="A627" s="13"/>
      <c r="B627" s="3"/>
    </row>
    <row r="628" spans="1:2" s="6" customFormat="1" ht="12.75">
      <c r="A628" s="13"/>
      <c r="B628" s="3"/>
    </row>
    <row r="629" spans="1:2" s="6" customFormat="1" ht="12.75">
      <c r="A629" s="13"/>
      <c r="B629" s="3"/>
    </row>
    <row r="630" spans="1:2" s="6" customFormat="1" ht="12.75">
      <c r="A630" s="13"/>
      <c r="B630" s="3"/>
    </row>
    <row r="631" spans="1:2" s="6" customFormat="1" ht="12.75">
      <c r="A631" s="13"/>
      <c r="B631" s="3"/>
    </row>
    <row r="632" spans="1:2" s="6" customFormat="1" ht="12.75">
      <c r="A632" s="13"/>
      <c r="B632" s="3"/>
    </row>
    <row r="633" spans="1:2" s="6" customFormat="1" ht="12.75">
      <c r="A633" s="13"/>
      <c r="B633" s="3"/>
    </row>
    <row r="634" spans="1:2" s="6" customFormat="1" ht="12.75">
      <c r="A634" s="13"/>
      <c r="B634" s="3"/>
    </row>
    <row r="635" spans="1:2" s="6" customFormat="1" ht="12.75">
      <c r="A635" s="13"/>
      <c r="B635" s="3"/>
    </row>
    <row r="636" spans="1:2" s="6" customFormat="1" ht="12.75">
      <c r="A636" s="13"/>
      <c r="B636" s="3"/>
    </row>
    <row r="637" spans="1:2" s="6" customFormat="1" ht="12.75">
      <c r="A637" s="13"/>
      <c r="B637" s="3"/>
    </row>
    <row r="638" spans="1:2" s="6" customFormat="1" ht="12.75">
      <c r="A638" s="13"/>
      <c r="B638" s="3"/>
    </row>
    <row r="639" spans="1:2" s="6" customFormat="1" ht="12.75">
      <c r="A639" s="13"/>
      <c r="B639" s="3"/>
    </row>
    <row r="640" spans="1:2" s="6" customFormat="1" ht="12.75">
      <c r="A640" s="13"/>
      <c r="B640" s="3"/>
    </row>
    <row r="641" spans="1:2" s="6" customFormat="1" ht="12.75">
      <c r="A641" s="13"/>
      <c r="B641" s="3"/>
    </row>
    <row r="642" spans="1:2" s="6" customFormat="1" ht="12.75">
      <c r="A642" s="13"/>
      <c r="B642" s="3"/>
    </row>
    <row r="643" spans="1:2" s="6" customFormat="1" ht="12.75">
      <c r="A643" s="13"/>
      <c r="B643" s="3"/>
    </row>
    <row r="644" spans="1:2" s="6" customFormat="1" ht="12.75">
      <c r="A644" s="13"/>
      <c r="B644" s="3"/>
    </row>
    <row r="645" spans="1:2" s="6" customFormat="1" ht="12.75">
      <c r="A645" s="13"/>
      <c r="B645" s="3"/>
    </row>
    <row r="646" spans="1:2" s="6" customFormat="1" ht="12.75">
      <c r="A646" s="13"/>
      <c r="B646" s="3"/>
    </row>
    <row r="647" spans="1:2" s="6" customFormat="1" ht="12.75">
      <c r="A647" s="13"/>
      <c r="B647" s="3"/>
    </row>
    <row r="648" spans="1:2" s="6" customFormat="1" ht="12.75">
      <c r="A648" s="13"/>
      <c r="B648" s="3"/>
    </row>
    <row r="649" spans="1:2" s="6" customFormat="1" ht="12.75">
      <c r="A649" s="13"/>
      <c r="B649" s="3"/>
    </row>
    <row r="650" spans="1:2" s="6" customFormat="1" ht="12.75">
      <c r="A650" s="13"/>
      <c r="B650" s="3"/>
    </row>
    <row r="651" spans="1:2" s="6" customFormat="1" ht="12.75">
      <c r="A651" s="13"/>
      <c r="B651" s="3"/>
    </row>
    <row r="652" spans="1:2" s="6" customFormat="1" ht="12.75">
      <c r="A652" s="13"/>
      <c r="B652" s="3"/>
    </row>
    <row r="653" spans="1:2" s="6" customFormat="1" ht="12.75">
      <c r="A653" s="13"/>
      <c r="B653" s="3"/>
    </row>
    <row r="654" spans="1:2" s="6" customFormat="1" ht="12.75">
      <c r="A654" s="13"/>
      <c r="B654" s="3"/>
    </row>
    <row r="655" spans="1:2" s="6" customFormat="1" ht="12.75">
      <c r="A655" s="13"/>
      <c r="B655" s="3"/>
    </row>
    <row r="656" spans="1:2" s="6" customFormat="1" ht="12.75">
      <c r="A656" s="13"/>
      <c r="B656" s="3"/>
    </row>
    <row r="657" spans="1:2" s="6" customFormat="1" ht="12.75">
      <c r="A657" s="13"/>
      <c r="B657" s="3"/>
    </row>
    <row r="658" spans="1:2" s="6" customFormat="1" ht="12.75">
      <c r="A658" s="13"/>
      <c r="B658" s="3"/>
    </row>
    <row r="659" spans="1:2" s="6" customFormat="1" ht="12.75">
      <c r="A659" s="13"/>
      <c r="B659" s="3"/>
    </row>
    <row r="660" spans="1:2" s="6" customFormat="1" ht="12.75">
      <c r="A660" s="13"/>
      <c r="B660" s="3"/>
    </row>
    <row r="661" spans="1:2" s="6" customFormat="1" ht="12.75">
      <c r="A661" s="13"/>
      <c r="B661" s="3"/>
    </row>
    <row r="662" spans="1:2" s="6" customFormat="1" ht="12.75">
      <c r="A662" s="13"/>
      <c r="B662" s="3"/>
    </row>
    <row r="663" spans="1:2" s="6" customFormat="1" ht="12.75">
      <c r="A663" s="13"/>
      <c r="B663" s="3"/>
    </row>
    <row r="664" spans="1:2" s="6" customFormat="1" ht="12.75">
      <c r="A664" s="13"/>
      <c r="B664" s="3"/>
    </row>
    <row r="665" spans="1:2" s="6" customFormat="1" ht="12.75">
      <c r="A665" s="13"/>
      <c r="B665" s="3"/>
    </row>
    <row r="666" spans="1:2" s="6" customFormat="1" ht="12.75">
      <c r="A666" s="13"/>
      <c r="B666" s="3"/>
    </row>
    <row r="667" spans="1:2" s="6" customFormat="1" ht="12.75">
      <c r="A667" s="13"/>
      <c r="B667" s="3"/>
    </row>
    <row r="668" spans="1:2" s="6" customFormat="1" ht="12.75">
      <c r="A668" s="13"/>
      <c r="B668" s="3"/>
    </row>
    <row r="669" spans="1:2" s="6" customFormat="1" ht="12.75">
      <c r="A669" s="13"/>
      <c r="B669" s="3"/>
    </row>
    <row r="670" spans="1:2" s="6" customFormat="1" ht="12.75">
      <c r="A670" s="13"/>
      <c r="B670" s="3"/>
    </row>
    <row r="671" spans="1:2" s="6" customFormat="1" ht="12.75">
      <c r="A671" s="13"/>
      <c r="B671" s="3"/>
    </row>
    <row r="672" spans="1:2" s="6" customFormat="1" ht="12.75">
      <c r="A672" s="13"/>
      <c r="B672" s="3"/>
    </row>
    <row r="673" spans="1:2" s="6" customFormat="1" ht="12.75">
      <c r="A673" s="13"/>
      <c r="B673" s="3"/>
    </row>
    <row r="674" spans="1:2" s="6" customFormat="1" ht="12.75">
      <c r="A674" s="13"/>
      <c r="B674" s="3"/>
    </row>
    <row r="675" spans="1:2" s="6" customFormat="1" ht="12.75">
      <c r="A675" s="13"/>
      <c r="B675" s="3"/>
    </row>
    <row r="676" spans="1:2" s="6" customFormat="1" ht="12.75">
      <c r="A676" s="13"/>
      <c r="B676" s="3"/>
    </row>
    <row r="677" spans="1:2" s="6" customFormat="1" ht="12.75">
      <c r="A677" s="13"/>
      <c r="B677" s="3"/>
    </row>
    <row r="678" spans="1:2" s="6" customFormat="1" ht="12.75">
      <c r="A678" s="13"/>
      <c r="B678" s="3"/>
    </row>
    <row r="679" spans="1:2" s="6" customFormat="1" ht="12.75">
      <c r="A679" s="13"/>
      <c r="B679" s="3"/>
    </row>
    <row r="680" spans="1:2" s="6" customFormat="1" ht="12.75">
      <c r="A680" s="13"/>
      <c r="B680" s="3"/>
    </row>
    <row r="681" spans="1:2" s="6" customFormat="1" ht="12.75">
      <c r="A681" s="13"/>
      <c r="B681" s="3"/>
    </row>
    <row r="682" spans="1:2" s="6" customFormat="1" ht="12.75">
      <c r="A682" s="13"/>
      <c r="B682" s="3"/>
    </row>
    <row r="683" spans="1:2" s="6" customFormat="1" ht="12.75">
      <c r="A683" s="13"/>
      <c r="B683" s="3"/>
    </row>
    <row r="684" spans="1:2" s="6" customFormat="1" ht="12.75">
      <c r="A684" s="13"/>
      <c r="B684" s="3"/>
    </row>
    <row r="685" spans="1:2" s="6" customFormat="1" ht="12.75">
      <c r="A685" s="13"/>
      <c r="B685" s="3"/>
    </row>
    <row r="686" spans="1:2" s="6" customFormat="1" ht="12.75">
      <c r="A686" s="13"/>
      <c r="B686" s="3"/>
    </row>
    <row r="687" spans="1:2" s="6" customFormat="1" ht="12.75">
      <c r="A687" s="13"/>
      <c r="B687" s="3"/>
    </row>
    <row r="688" spans="1:2" s="6" customFormat="1" ht="12.75">
      <c r="A688" s="13"/>
      <c r="B688" s="3"/>
    </row>
    <row r="689" spans="1:2" s="6" customFormat="1" ht="12.75">
      <c r="A689" s="13"/>
      <c r="B689" s="3"/>
    </row>
    <row r="690" spans="1:2" s="6" customFormat="1" ht="12.75">
      <c r="A690" s="13"/>
      <c r="B690" s="3"/>
    </row>
    <row r="691" spans="1:2" s="6" customFormat="1" ht="12.75">
      <c r="A691" s="13"/>
      <c r="B691" s="3"/>
    </row>
    <row r="692" spans="1:2" s="6" customFormat="1" ht="12.75">
      <c r="A692" s="13"/>
      <c r="B692" s="3"/>
    </row>
    <row r="693" spans="1:2" s="6" customFormat="1" ht="12.75">
      <c r="A693" s="13"/>
      <c r="B693" s="3"/>
    </row>
    <row r="694" spans="1:2" s="6" customFormat="1" ht="12.75">
      <c r="A694" s="13"/>
      <c r="B694" s="3"/>
    </row>
    <row r="695" spans="1:2" s="6" customFormat="1" ht="12.75">
      <c r="A695" s="13"/>
      <c r="B695" s="3"/>
    </row>
    <row r="696" spans="1:2" s="6" customFormat="1" ht="12.75">
      <c r="A696" s="13"/>
      <c r="B696" s="3"/>
    </row>
    <row r="697" spans="1:2" s="6" customFormat="1" ht="12.75">
      <c r="A697" s="13"/>
      <c r="B697" s="3"/>
    </row>
    <row r="698" spans="1:2" s="6" customFormat="1" ht="12.75">
      <c r="A698" s="13"/>
      <c r="B698" s="3"/>
    </row>
    <row r="699" spans="1:2" s="6" customFormat="1" ht="12.75">
      <c r="A699" s="13"/>
      <c r="B699" s="3"/>
    </row>
    <row r="700" spans="1:2" s="6" customFormat="1" ht="12.75">
      <c r="A700" s="13"/>
      <c r="B700" s="3"/>
    </row>
    <row r="701" spans="1:2" s="6" customFormat="1" ht="12.75">
      <c r="A701" s="13"/>
      <c r="B701" s="3"/>
    </row>
    <row r="702" spans="1:2" s="6" customFormat="1" ht="12.75">
      <c r="A702" s="13"/>
      <c r="B702" s="3"/>
    </row>
    <row r="703" spans="1:2" s="6" customFormat="1" ht="12.75">
      <c r="A703" s="13"/>
      <c r="B703" s="3"/>
    </row>
    <row r="704" spans="1:2" s="6" customFormat="1" ht="12.75">
      <c r="A704" s="13"/>
      <c r="B704" s="3"/>
    </row>
    <row r="705" spans="1:2" s="6" customFormat="1" ht="12.75">
      <c r="A705" s="13"/>
      <c r="B705" s="3"/>
    </row>
    <row r="706" spans="1:2" s="6" customFormat="1" ht="12.75">
      <c r="A706" s="13"/>
      <c r="B706" s="3"/>
    </row>
    <row r="707" spans="1:2" s="6" customFormat="1" ht="12.75">
      <c r="A707" s="13"/>
      <c r="B707" s="3"/>
    </row>
    <row r="708" spans="1:2" s="6" customFormat="1" ht="12.75">
      <c r="A708" s="13"/>
      <c r="B708" s="3"/>
    </row>
    <row r="709" spans="1:2" s="6" customFormat="1" ht="12.75">
      <c r="A709" s="13"/>
      <c r="B709" s="3"/>
    </row>
    <row r="710" spans="1:2" s="6" customFormat="1" ht="12.75">
      <c r="A710" s="13"/>
      <c r="B710" s="3"/>
    </row>
    <row r="711" spans="1:2" s="6" customFormat="1" ht="12.75">
      <c r="A711" s="13"/>
      <c r="B711" s="3"/>
    </row>
    <row r="712" spans="1:2" s="6" customFormat="1" ht="12.75">
      <c r="A712" s="13"/>
      <c r="B712" s="3"/>
    </row>
    <row r="713" spans="1:2" s="6" customFormat="1" ht="12.75">
      <c r="A713" s="13"/>
      <c r="B713" s="3"/>
    </row>
    <row r="714" spans="1:2" s="6" customFormat="1" ht="12.75">
      <c r="A714" s="13"/>
      <c r="B714" s="3"/>
    </row>
    <row r="715" spans="1:2" s="6" customFormat="1" ht="12.75">
      <c r="A715" s="13"/>
      <c r="B715" s="3"/>
    </row>
    <row r="716" spans="1:2" s="6" customFormat="1" ht="12.75">
      <c r="A716" s="13"/>
      <c r="B716" s="3"/>
    </row>
    <row r="717" spans="1:2" s="6" customFormat="1" ht="12.75">
      <c r="A717" s="13"/>
      <c r="B717" s="3"/>
    </row>
    <row r="718" spans="1:2" s="6" customFormat="1" ht="12.75">
      <c r="A718" s="13"/>
      <c r="B718" s="3"/>
    </row>
    <row r="719" spans="1:2" s="6" customFormat="1" ht="12.75">
      <c r="A719" s="13"/>
      <c r="B719" s="3"/>
    </row>
    <row r="720" spans="1:2" s="6" customFormat="1" ht="12.75">
      <c r="A720" s="13"/>
      <c r="B720" s="3"/>
    </row>
    <row r="721" spans="1:2" s="6" customFormat="1" ht="12.75">
      <c r="A721" s="13"/>
      <c r="B721" s="3"/>
    </row>
    <row r="722" spans="1:2" s="6" customFormat="1" ht="12.75">
      <c r="A722" s="13"/>
      <c r="B722" s="3"/>
    </row>
    <row r="723" spans="1:2" s="6" customFormat="1" ht="12.75">
      <c r="A723" s="13"/>
      <c r="B723" s="3"/>
    </row>
    <row r="724" spans="1:2" s="6" customFormat="1" ht="12.75">
      <c r="A724" s="13"/>
      <c r="B724" s="3"/>
    </row>
    <row r="725" spans="1:2" s="6" customFormat="1" ht="12.75">
      <c r="A725" s="13"/>
      <c r="B725" s="3"/>
    </row>
    <row r="726" spans="1:2" s="6" customFormat="1" ht="12.75">
      <c r="A726" s="13"/>
      <c r="B726" s="3"/>
    </row>
    <row r="727" spans="1:2" s="6" customFormat="1" ht="12.75">
      <c r="A727" s="13"/>
      <c r="B727" s="3"/>
    </row>
    <row r="728" spans="1:2" s="6" customFormat="1" ht="12.75">
      <c r="A728" s="13"/>
      <c r="B728" s="3"/>
    </row>
    <row r="729" spans="1:2" s="6" customFormat="1" ht="12.75">
      <c r="A729" s="13"/>
      <c r="B729" s="3"/>
    </row>
    <row r="730" spans="1:2" s="6" customFormat="1" ht="12.75">
      <c r="A730" s="13"/>
      <c r="B730" s="3"/>
    </row>
    <row r="731" spans="1:2" s="6" customFormat="1" ht="12.75">
      <c r="A731" s="13"/>
      <c r="B731" s="3"/>
    </row>
    <row r="732" spans="1:2" s="6" customFormat="1" ht="12.75">
      <c r="A732" s="13"/>
      <c r="B732" s="3"/>
    </row>
    <row r="733" spans="1:2" s="6" customFormat="1" ht="12.75">
      <c r="A733" s="13"/>
      <c r="B733" s="3"/>
    </row>
    <row r="734" spans="1:2" s="6" customFormat="1" ht="12.75">
      <c r="A734" s="13"/>
      <c r="B734" s="3"/>
    </row>
    <row r="735" spans="1:2" s="6" customFormat="1" ht="12.75">
      <c r="A735" s="13"/>
      <c r="B735" s="3"/>
    </row>
    <row r="736" spans="1:2" s="6" customFormat="1" ht="12.75">
      <c r="A736" s="13"/>
      <c r="B736" s="3"/>
    </row>
    <row r="737" spans="1:2" s="6" customFormat="1" ht="12.75">
      <c r="A737" s="13"/>
      <c r="B737" s="3"/>
    </row>
    <row r="738" spans="1:2" s="6" customFormat="1" ht="12.75">
      <c r="A738" s="13"/>
      <c r="B738" s="3"/>
    </row>
    <row r="739" spans="1:2" s="6" customFormat="1" ht="12.75">
      <c r="A739" s="13"/>
      <c r="B739" s="3"/>
    </row>
    <row r="740" spans="1:2" s="6" customFormat="1" ht="12.75">
      <c r="A740" s="13"/>
      <c r="B740" s="3"/>
    </row>
    <row r="741" spans="1:2" s="6" customFormat="1" ht="12.75">
      <c r="A741" s="13"/>
      <c r="B741" s="3"/>
    </row>
    <row r="742" spans="1:2" s="6" customFormat="1" ht="12.75">
      <c r="A742" s="13"/>
      <c r="B742" s="3"/>
    </row>
    <row r="743" spans="1:2" s="6" customFormat="1" ht="12.75">
      <c r="A743" s="13"/>
      <c r="B743" s="3"/>
    </row>
    <row r="744" spans="1:2" s="6" customFormat="1" ht="12.75">
      <c r="A744" s="13"/>
      <c r="B744" s="3"/>
    </row>
    <row r="745" spans="1:2" s="6" customFormat="1" ht="12.75">
      <c r="A745" s="13"/>
      <c r="B745" s="3"/>
    </row>
    <row r="746" spans="1:2" s="6" customFormat="1" ht="12.75">
      <c r="A746" s="13"/>
      <c r="B746" s="3"/>
    </row>
    <row r="747" spans="1:2" s="6" customFormat="1" ht="12.75">
      <c r="A747" s="13"/>
      <c r="B747" s="3"/>
    </row>
    <row r="748" spans="1:2" s="6" customFormat="1" ht="12.75">
      <c r="A748" s="13"/>
      <c r="B748" s="3"/>
    </row>
    <row r="749" spans="1:2" s="6" customFormat="1" ht="12.75">
      <c r="A749" s="13"/>
      <c r="B749" s="3"/>
    </row>
    <row r="750" spans="1:2" s="6" customFormat="1" ht="12.75">
      <c r="A750" s="13"/>
      <c r="B750" s="3"/>
    </row>
    <row r="751" spans="1:2" s="6" customFormat="1" ht="12.75">
      <c r="A751" s="13"/>
      <c r="B751" s="3"/>
    </row>
    <row r="752" spans="1:2" s="6" customFormat="1" ht="12.75">
      <c r="A752" s="13"/>
      <c r="B752" s="3"/>
    </row>
    <row r="753" spans="1:2" s="6" customFormat="1" ht="12.75">
      <c r="A753" s="13"/>
      <c r="B753" s="3"/>
    </row>
    <row r="754" spans="1:2" s="6" customFormat="1" ht="12.75">
      <c r="A754" s="13"/>
      <c r="B754" s="3"/>
    </row>
    <row r="755" spans="1:2" s="6" customFormat="1" ht="12.75">
      <c r="A755" s="13"/>
      <c r="B755" s="3"/>
    </row>
    <row r="756" spans="1:2" s="6" customFormat="1" ht="12.75">
      <c r="A756" s="13"/>
      <c r="B756" s="3"/>
    </row>
    <row r="757" spans="1:2" s="6" customFormat="1" ht="12.75">
      <c r="A757" s="13"/>
      <c r="B757" s="3"/>
    </row>
    <row r="758" spans="1:2" s="6" customFormat="1" ht="12.75">
      <c r="A758" s="13"/>
      <c r="B758" s="3"/>
    </row>
    <row r="759" spans="1:2" s="6" customFormat="1" ht="12.75">
      <c r="A759" s="13"/>
      <c r="B759" s="3"/>
    </row>
    <row r="760" spans="1:2" s="6" customFormat="1" ht="12.75">
      <c r="A760" s="13"/>
      <c r="B760" s="3"/>
    </row>
    <row r="761" spans="1:2" s="6" customFormat="1" ht="12.75">
      <c r="A761" s="13"/>
      <c r="B761" s="3"/>
    </row>
    <row r="762" spans="1:2" s="6" customFormat="1" ht="12.75">
      <c r="A762" s="13"/>
      <c r="B762" s="3"/>
    </row>
    <row r="763" spans="1:2" s="6" customFormat="1" ht="12.75">
      <c r="A763" s="13"/>
      <c r="B763" s="3"/>
    </row>
    <row r="764" spans="1:2" s="6" customFormat="1" ht="12.75">
      <c r="A764" s="13"/>
      <c r="B764" s="3"/>
    </row>
    <row r="765" spans="1:2" s="6" customFormat="1" ht="12.75">
      <c r="A765" s="13"/>
      <c r="B765" s="3"/>
    </row>
    <row r="766" spans="1:2" s="6" customFormat="1" ht="12.75">
      <c r="A766" s="13"/>
      <c r="B766" s="3"/>
    </row>
    <row r="767" spans="1:2" s="6" customFormat="1" ht="12.75">
      <c r="A767" s="13"/>
      <c r="B767" s="3"/>
    </row>
    <row r="768" spans="1:2" s="6" customFormat="1" ht="12.75">
      <c r="A768" s="13"/>
      <c r="B768" s="3"/>
    </row>
    <row r="769" spans="1:2" s="6" customFormat="1" ht="12.75">
      <c r="A769" s="13"/>
      <c r="B769" s="3"/>
    </row>
    <row r="770" spans="1:2" s="6" customFormat="1" ht="12.75">
      <c r="A770" s="13"/>
      <c r="B770" s="3"/>
    </row>
    <row r="771" spans="1:2" s="6" customFormat="1" ht="12.75">
      <c r="A771" s="13"/>
      <c r="B771" s="3"/>
    </row>
    <row r="772" spans="1:2" s="6" customFormat="1" ht="12.75">
      <c r="A772" s="13"/>
      <c r="B772" s="3"/>
    </row>
    <row r="773" spans="1:2" s="6" customFormat="1" ht="12.75">
      <c r="A773" s="13"/>
      <c r="B773" s="3"/>
    </row>
    <row r="774" spans="1:2" s="6" customFormat="1" ht="12.75">
      <c r="A774" s="13"/>
      <c r="B774" s="3"/>
    </row>
    <row r="775" spans="1:2" s="6" customFormat="1" ht="12.75">
      <c r="A775" s="13"/>
      <c r="B775" s="3"/>
    </row>
    <row r="776" spans="1:2" s="6" customFormat="1" ht="12.75">
      <c r="A776" s="13"/>
      <c r="B776" s="3"/>
    </row>
    <row r="777" spans="1:2" s="6" customFormat="1" ht="12.75">
      <c r="A777" s="13"/>
      <c r="B777" s="3"/>
    </row>
    <row r="778" spans="1:2" s="6" customFormat="1" ht="12.75">
      <c r="A778" s="13"/>
      <c r="B778" s="3"/>
    </row>
    <row r="779" spans="1:2" s="6" customFormat="1" ht="12.75">
      <c r="A779" s="13"/>
      <c r="B779" s="3"/>
    </row>
    <row r="780" spans="1:2" s="6" customFormat="1" ht="12.75">
      <c r="A780" s="13"/>
      <c r="B780" s="3"/>
    </row>
    <row r="781" spans="1:2" s="6" customFormat="1" ht="12.75">
      <c r="A781" s="13"/>
      <c r="B781" s="3"/>
    </row>
    <row r="782" spans="1:2" s="6" customFormat="1" ht="12.75">
      <c r="A782" s="13"/>
      <c r="B782" s="3"/>
    </row>
    <row r="783" spans="1:2" s="6" customFormat="1" ht="12.75">
      <c r="A783" s="13"/>
      <c r="B783" s="3"/>
    </row>
    <row r="784" spans="1:2" s="6" customFormat="1" ht="12.75">
      <c r="A784" s="13"/>
      <c r="B784" s="3"/>
    </row>
    <row r="785" spans="1:2" s="6" customFormat="1" ht="12.75">
      <c r="A785" s="13"/>
      <c r="B785" s="3"/>
    </row>
    <row r="786" spans="1:2" s="6" customFormat="1" ht="12.75">
      <c r="A786" s="13"/>
      <c r="B786" s="3"/>
    </row>
    <row r="787" spans="1:2" s="6" customFormat="1" ht="12.75">
      <c r="A787" s="13"/>
      <c r="B787" s="3"/>
    </row>
    <row r="788" spans="1:2" s="6" customFormat="1" ht="12.75">
      <c r="A788" s="13"/>
      <c r="B788" s="3"/>
    </row>
    <row r="789" spans="1:2" s="6" customFormat="1" ht="12.75">
      <c r="A789" s="13"/>
      <c r="B789" s="3"/>
    </row>
    <row r="790" spans="1:2" s="6" customFormat="1" ht="12.75">
      <c r="A790" s="13"/>
      <c r="B790" s="3"/>
    </row>
    <row r="791" spans="1:2" s="6" customFormat="1" ht="12.75">
      <c r="A791" s="13"/>
      <c r="B791" s="3"/>
    </row>
    <row r="792" spans="1:2" s="6" customFormat="1" ht="12.75">
      <c r="A792" s="13"/>
      <c r="B792" s="3"/>
    </row>
    <row r="793" spans="1:2" s="6" customFormat="1" ht="12.75">
      <c r="A793" s="13"/>
      <c r="B793" s="3"/>
    </row>
    <row r="794" spans="1:2" s="6" customFormat="1" ht="12.75">
      <c r="A794" s="13"/>
      <c r="B794" s="3"/>
    </row>
    <row r="795" spans="1:2" s="6" customFormat="1" ht="12.75">
      <c r="A795" s="13"/>
      <c r="B795" s="3"/>
    </row>
    <row r="796" spans="1:2" s="6" customFormat="1" ht="12.75">
      <c r="A796" s="13"/>
      <c r="B796" s="3"/>
    </row>
    <row r="797" spans="1:2" s="6" customFormat="1" ht="12.75">
      <c r="A797" s="13"/>
      <c r="B797" s="3"/>
    </row>
    <row r="798" spans="1:2" s="6" customFormat="1" ht="12.75">
      <c r="A798" s="13"/>
      <c r="B798" s="3"/>
    </row>
    <row r="799" spans="1:2" s="6" customFormat="1" ht="12.75">
      <c r="A799" s="13"/>
      <c r="B799" s="3"/>
    </row>
    <row r="800" spans="1:2" s="6" customFormat="1" ht="12.75">
      <c r="A800" s="13"/>
      <c r="B800" s="3"/>
    </row>
    <row r="801" spans="1:2" s="6" customFormat="1" ht="12.75">
      <c r="A801" s="13"/>
      <c r="B801" s="3"/>
    </row>
    <row r="802" spans="1:2" s="6" customFormat="1" ht="12.75">
      <c r="A802" s="13"/>
      <c r="B802" s="3"/>
    </row>
    <row r="803" spans="1:2" s="6" customFormat="1" ht="12.75">
      <c r="A803" s="13"/>
      <c r="B803" s="3"/>
    </row>
    <row r="804" spans="1:2" s="6" customFormat="1" ht="12.75">
      <c r="A804" s="13"/>
      <c r="B804" s="3"/>
    </row>
    <row r="805" spans="1:2" s="6" customFormat="1" ht="12.75">
      <c r="A805" s="13"/>
      <c r="B805" s="3"/>
    </row>
    <row r="806" spans="1:2" s="6" customFormat="1" ht="12.75">
      <c r="A806" s="13"/>
      <c r="B806" s="3"/>
    </row>
    <row r="807" spans="1:2" s="6" customFormat="1" ht="12.75">
      <c r="A807" s="13"/>
      <c r="B807" s="3"/>
    </row>
    <row r="808" spans="1:2" s="6" customFormat="1" ht="12.75">
      <c r="A808" s="13"/>
      <c r="B808" s="3"/>
    </row>
    <row r="809" spans="1:2" s="6" customFormat="1" ht="12.75">
      <c r="A809" s="13"/>
      <c r="B809" s="3"/>
    </row>
    <row r="810" spans="1:2" s="6" customFormat="1" ht="12.75">
      <c r="A810" s="13"/>
      <c r="B810" s="3"/>
    </row>
    <row r="811" spans="1:2" s="6" customFormat="1" ht="12.75">
      <c r="A811" s="13"/>
      <c r="B811" s="3"/>
    </row>
    <row r="812" spans="1:2" s="6" customFormat="1" ht="12.75">
      <c r="A812" s="13"/>
      <c r="B812" s="3"/>
    </row>
    <row r="813" spans="1:2" s="6" customFormat="1" ht="12.75">
      <c r="A813" s="13"/>
      <c r="B813" s="3"/>
    </row>
    <row r="814" spans="1:2" s="6" customFormat="1" ht="12.75">
      <c r="A814" s="13"/>
      <c r="B814" s="3"/>
    </row>
    <row r="815" spans="1:2" s="6" customFormat="1" ht="12.75">
      <c r="A815" s="13"/>
      <c r="B815" s="3"/>
    </row>
    <row r="816" spans="1:2" s="6" customFormat="1" ht="12.75">
      <c r="A816" s="13"/>
      <c r="B816" s="3"/>
    </row>
    <row r="817" spans="1:2" s="6" customFormat="1" ht="12.75">
      <c r="A817" s="13"/>
      <c r="B817" s="3"/>
    </row>
    <row r="818" spans="1:2" s="6" customFormat="1" ht="12.75">
      <c r="A818" s="13"/>
      <c r="B818" s="3"/>
    </row>
    <row r="819" spans="1:2" s="6" customFormat="1" ht="12.75">
      <c r="A819" s="13"/>
      <c r="B819" s="3"/>
    </row>
    <row r="820" spans="1:2" s="6" customFormat="1" ht="12.75">
      <c r="A820" s="13"/>
      <c r="B820" s="3"/>
    </row>
    <row r="821" spans="1:2" s="6" customFormat="1" ht="12.75">
      <c r="A821" s="13"/>
      <c r="B821" s="3"/>
    </row>
    <row r="822" spans="1:2" s="6" customFormat="1" ht="12.75">
      <c r="A822" s="13"/>
      <c r="B822" s="3"/>
    </row>
    <row r="823" spans="1:2" s="6" customFormat="1" ht="12.75">
      <c r="A823" s="13"/>
      <c r="B823" s="3"/>
    </row>
    <row r="824" spans="1:2" s="6" customFormat="1" ht="12.75">
      <c r="A824" s="13"/>
      <c r="B824" s="3"/>
    </row>
    <row r="825" spans="1:2" s="6" customFormat="1" ht="12.75">
      <c r="A825" s="13"/>
      <c r="B825" s="3"/>
    </row>
    <row r="826" spans="1:2" s="6" customFormat="1" ht="12.75">
      <c r="A826" s="13"/>
      <c r="B826" s="3"/>
    </row>
    <row r="827" spans="1:2" s="6" customFormat="1" ht="12.75">
      <c r="A827" s="13"/>
      <c r="B827" s="3"/>
    </row>
    <row r="828" spans="1:2" s="6" customFormat="1" ht="12.75">
      <c r="A828" s="13"/>
      <c r="B828" s="3"/>
    </row>
    <row r="829" spans="1:2" s="6" customFormat="1" ht="12.75">
      <c r="A829" s="13"/>
      <c r="B829" s="3"/>
    </row>
    <row r="830" spans="1:2" s="6" customFormat="1" ht="12.75">
      <c r="A830" s="13"/>
      <c r="B830" s="3"/>
    </row>
    <row r="831" spans="1:2" s="6" customFormat="1" ht="12.75">
      <c r="A831" s="13"/>
      <c r="B831" s="3"/>
    </row>
    <row r="832" spans="1:2" s="6" customFormat="1" ht="12.75">
      <c r="A832" s="13"/>
      <c r="B832" s="3"/>
    </row>
    <row r="833" spans="1:2" s="6" customFormat="1" ht="12.75">
      <c r="A833" s="13"/>
      <c r="B833" s="3"/>
    </row>
    <row r="834" spans="1:2" s="6" customFormat="1" ht="12.75">
      <c r="A834" s="13"/>
      <c r="B834" s="3"/>
    </row>
    <row r="835" spans="1:2" s="6" customFormat="1" ht="12.75">
      <c r="A835" s="13"/>
      <c r="B835" s="3"/>
    </row>
    <row r="836" spans="1:2" s="6" customFormat="1" ht="12.75">
      <c r="A836" s="13"/>
      <c r="B836" s="3"/>
    </row>
    <row r="837" spans="1:2" s="6" customFormat="1" ht="12.75">
      <c r="A837" s="13"/>
      <c r="B837" s="3"/>
    </row>
    <row r="838" spans="1:2" s="6" customFormat="1" ht="12.75">
      <c r="A838" s="13"/>
      <c r="B838" s="3"/>
    </row>
    <row r="839" spans="1:2" s="6" customFormat="1" ht="12.75">
      <c r="A839" s="13"/>
      <c r="B839" s="3"/>
    </row>
    <row r="840" spans="1:2" s="6" customFormat="1" ht="12.75">
      <c r="A840" s="13"/>
      <c r="B840" s="3"/>
    </row>
    <row r="841" spans="1:2" s="6" customFormat="1" ht="12.75">
      <c r="A841" s="13"/>
      <c r="B841" s="3"/>
    </row>
    <row r="842" spans="1:2" s="6" customFormat="1" ht="12.75">
      <c r="A842" s="13"/>
      <c r="B842" s="3"/>
    </row>
    <row r="843" spans="1:2" s="6" customFormat="1" ht="12.75">
      <c r="A843" s="13"/>
      <c r="B843" s="3"/>
    </row>
    <row r="844" spans="1:2" s="6" customFormat="1" ht="12.75">
      <c r="A844" s="13"/>
      <c r="B844" s="3"/>
    </row>
    <row r="845" spans="1:2" s="6" customFormat="1" ht="12.75">
      <c r="A845" s="13"/>
      <c r="B845" s="3"/>
    </row>
    <row r="846" spans="1:2" s="6" customFormat="1" ht="12.75">
      <c r="A846" s="13"/>
      <c r="B846" s="3"/>
    </row>
    <row r="847" spans="1:2" s="6" customFormat="1" ht="12.75">
      <c r="A847" s="13"/>
      <c r="B847" s="3"/>
    </row>
    <row r="848" spans="1:2" s="6" customFormat="1" ht="12.75">
      <c r="A848" s="13"/>
      <c r="B848" s="3"/>
    </row>
    <row r="849" spans="1:2" s="6" customFormat="1" ht="12.75">
      <c r="A849" s="13"/>
      <c r="B849" s="3"/>
    </row>
    <row r="850" spans="1:2" s="6" customFormat="1" ht="12.75">
      <c r="A850" s="13"/>
      <c r="B850" s="3"/>
    </row>
    <row r="851" spans="1:2" s="6" customFormat="1" ht="12.75">
      <c r="A851" s="13"/>
      <c r="B851" s="3"/>
    </row>
    <row r="852" spans="1:2" s="6" customFormat="1" ht="12.75">
      <c r="A852" s="13"/>
      <c r="B852" s="3"/>
    </row>
    <row r="853" spans="1:2" s="6" customFormat="1" ht="12.75">
      <c r="A853" s="13"/>
      <c r="B853" s="3"/>
    </row>
    <row r="854" spans="1:2" s="6" customFormat="1" ht="12.75">
      <c r="A854" s="13"/>
      <c r="B854" s="3"/>
    </row>
    <row r="855" spans="1:2" s="6" customFormat="1" ht="12.75">
      <c r="A855" s="13"/>
      <c r="B855" s="3"/>
    </row>
    <row r="856" spans="1:2" s="6" customFormat="1" ht="12.75">
      <c r="A856" s="13"/>
      <c r="B856" s="3"/>
    </row>
    <row r="857" spans="1:2" s="6" customFormat="1" ht="12.75">
      <c r="A857" s="13"/>
      <c r="B857" s="3"/>
    </row>
    <row r="858" spans="1:2" s="6" customFormat="1" ht="12.75">
      <c r="A858" s="13"/>
      <c r="B858" s="3"/>
    </row>
    <row r="859" spans="1:2" s="6" customFormat="1" ht="12.75">
      <c r="A859" s="13"/>
      <c r="B859" s="3"/>
    </row>
    <row r="860" spans="1:2" s="6" customFormat="1" ht="12.75">
      <c r="A860" s="13"/>
      <c r="B860" s="3"/>
    </row>
    <row r="861" spans="1:2" s="6" customFormat="1" ht="12.75">
      <c r="A861" s="13"/>
      <c r="B861" s="3"/>
    </row>
    <row r="862" spans="1:2" s="6" customFormat="1" ht="12.75">
      <c r="A862" s="13"/>
      <c r="B862" s="3"/>
    </row>
    <row r="863" spans="1:2" s="6" customFormat="1" ht="12.75">
      <c r="A863" s="13"/>
      <c r="B863" s="3"/>
    </row>
    <row r="864" spans="1:2" s="6" customFormat="1" ht="12.75">
      <c r="A864" s="13"/>
      <c r="B864" s="3"/>
    </row>
    <row r="865" spans="1:2" s="6" customFormat="1" ht="12.75">
      <c r="A865" s="13"/>
      <c r="B865" s="3"/>
    </row>
    <row r="866" spans="1:2" s="6" customFormat="1" ht="12.75">
      <c r="A866" s="13"/>
      <c r="B866" s="3"/>
    </row>
    <row r="867" spans="1:2" s="6" customFormat="1" ht="12.75">
      <c r="A867" s="13"/>
      <c r="B867" s="3"/>
    </row>
    <row r="868" spans="1:2" s="6" customFormat="1" ht="12.75">
      <c r="A868" s="13"/>
      <c r="B868" s="3"/>
    </row>
    <row r="869" spans="1:2" s="6" customFormat="1" ht="12.75">
      <c r="A869" s="13"/>
      <c r="B869" s="3"/>
    </row>
    <row r="870" spans="1:2" s="6" customFormat="1" ht="12.75">
      <c r="A870" s="13"/>
      <c r="B870" s="3"/>
    </row>
    <row r="871" spans="1:2" s="6" customFormat="1" ht="12.75">
      <c r="A871" s="13"/>
      <c r="B871" s="3"/>
    </row>
    <row r="872" spans="1:2" s="6" customFormat="1" ht="12.75">
      <c r="A872" s="13"/>
      <c r="B872" s="3"/>
    </row>
    <row r="873" spans="1:2" s="6" customFormat="1" ht="12.75">
      <c r="A873" s="13"/>
      <c r="B873" s="3"/>
    </row>
    <row r="874" spans="1:2" s="6" customFormat="1" ht="12.75">
      <c r="A874" s="13"/>
      <c r="B874" s="3"/>
    </row>
    <row r="875" spans="1:2" s="6" customFormat="1" ht="12.75">
      <c r="A875" s="13"/>
      <c r="B875" s="3"/>
    </row>
    <row r="876" spans="1:2" s="6" customFormat="1" ht="12.75">
      <c r="A876" s="13"/>
      <c r="B876" s="3"/>
    </row>
    <row r="877" spans="1:2" s="6" customFormat="1" ht="12.75">
      <c r="A877" s="13"/>
      <c r="B877" s="3"/>
    </row>
    <row r="878" spans="1:2" s="6" customFormat="1" ht="12.75">
      <c r="A878" s="13"/>
      <c r="B878" s="3"/>
    </row>
    <row r="879" spans="1:2" s="6" customFormat="1" ht="12.75">
      <c r="A879" s="13"/>
      <c r="B879" s="3"/>
    </row>
    <row r="880" spans="1:2" s="6" customFormat="1" ht="12.75">
      <c r="A880" s="13"/>
      <c r="B880" s="3"/>
    </row>
    <row r="881" spans="1:2" s="6" customFormat="1" ht="12.75">
      <c r="A881" s="13"/>
      <c r="B881" s="3"/>
    </row>
    <row r="882" spans="1:2" s="6" customFormat="1" ht="12.75">
      <c r="A882" s="13"/>
      <c r="B882" s="3"/>
    </row>
    <row r="883" spans="1:2" s="6" customFormat="1" ht="12.75">
      <c r="A883" s="13"/>
      <c r="B883" s="3"/>
    </row>
    <row r="884" spans="1:2" s="6" customFormat="1" ht="12.75">
      <c r="A884" s="13"/>
      <c r="B884" s="3"/>
    </row>
    <row r="885" spans="1:2" s="6" customFormat="1" ht="12.75">
      <c r="A885" s="13"/>
      <c r="B885" s="3"/>
    </row>
    <row r="886" spans="1:2" s="6" customFormat="1" ht="12.75">
      <c r="A886" s="13"/>
      <c r="B886" s="3"/>
    </row>
    <row r="887" spans="1:2" s="6" customFormat="1" ht="12.75">
      <c r="A887" s="13"/>
      <c r="B887" s="3"/>
    </row>
    <row r="888" spans="1:2" s="6" customFormat="1" ht="12.75">
      <c r="A888" s="13"/>
      <c r="B888" s="3"/>
    </row>
    <row r="889" spans="1:2" s="6" customFormat="1" ht="12.75">
      <c r="A889" s="13"/>
      <c r="B889" s="3"/>
    </row>
    <row r="890" spans="1:2" s="6" customFormat="1" ht="12.75">
      <c r="A890" s="13"/>
      <c r="B890" s="3"/>
    </row>
    <row r="891" spans="1:2" s="6" customFormat="1" ht="12.75">
      <c r="A891" s="13"/>
      <c r="B891" s="3"/>
    </row>
    <row r="892" spans="1:2" s="6" customFormat="1" ht="12.75">
      <c r="A892" s="13"/>
      <c r="B892" s="3"/>
    </row>
    <row r="893" spans="1:2" s="6" customFormat="1" ht="12.75">
      <c r="A893" s="13"/>
      <c r="B893" s="3"/>
    </row>
    <row r="894" spans="1:2" s="6" customFormat="1" ht="12.75">
      <c r="A894" s="13"/>
      <c r="B894" s="3"/>
    </row>
    <row r="895" spans="1:2" s="6" customFormat="1" ht="12.75">
      <c r="A895" s="13"/>
      <c r="B895" s="3"/>
    </row>
    <row r="896" spans="1:2" s="6" customFormat="1" ht="12.75">
      <c r="A896" s="13"/>
      <c r="B896" s="3"/>
    </row>
    <row r="897" spans="1:2" s="6" customFormat="1" ht="12.75">
      <c r="A897" s="13"/>
      <c r="B897" s="3"/>
    </row>
    <row r="898" spans="1:2" s="6" customFormat="1" ht="12.75">
      <c r="A898" s="13"/>
      <c r="B898" s="3"/>
    </row>
    <row r="899" spans="1:2" s="6" customFormat="1" ht="12.75">
      <c r="A899" s="13"/>
      <c r="B899" s="3"/>
    </row>
    <row r="900" spans="1:2" s="6" customFormat="1" ht="12.75">
      <c r="A900" s="13"/>
      <c r="B900" s="3"/>
    </row>
    <row r="901" spans="1:2" s="6" customFormat="1" ht="12.75">
      <c r="A901" s="13"/>
      <c r="B901" s="3"/>
    </row>
    <row r="902" spans="1:2" s="6" customFormat="1" ht="12.75">
      <c r="A902" s="13"/>
      <c r="B902" s="3"/>
    </row>
    <row r="903" spans="1:2" s="6" customFormat="1" ht="12.75">
      <c r="A903" s="13"/>
      <c r="B903" s="3"/>
    </row>
    <row r="904" spans="1:2" s="6" customFormat="1" ht="12.75">
      <c r="A904" s="13"/>
      <c r="B904" s="3"/>
    </row>
    <row r="905" spans="1:2" s="6" customFormat="1" ht="12.75">
      <c r="A905" s="13"/>
      <c r="B905" s="3"/>
    </row>
    <row r="906" spans="1:2" s="6" customFormat="1" ht="12.75">
      <c r="A906" s="13"/>
      <c r="B906" s="3"/>
    </row>
    <row r="907" spans="1:2" s="6" customFormat="1" ht="12.75">
      <c r="A907" s="13"/>
      <c r="B907" s="3"/>
    </row>
    <row r="908" spans="1:2" s="6" customFormat="1" ht="12.75">
      <c r="A908" s="13"/>
      <c r="B908" s="3"/>
    </row>
    <row r="909" spans="1:2" s="6" customFormat="1" ht="12.75">
      <c r="A909" s="13"/>
      <c r="B909" s="3"/>
    </row>
    <row r="910" spans="1:2" s="6" customFormat="1" ht="12.75">
      <c r="A910" s="13"/>
      <c r="B910" s="3"/>
    </row>
    <row r="911" spans="1:2" s="6" customFormat="1" ht="12.75">
      <c r="A911" s="13"/>
      <c r="B911" s="3"/>
    </row>
    <row r="912" spans="1:2" s="6" customFormat="1" ht="12.75">
      <c r="A912" s="13"/>
      <c r="B912" s="3"/>
    </row>
    <row r="913" spans="1:2" s="6" customFormat="1" ht="12.75">
      <c r="A913" s="13"/>
      <c r="B913" s="3"/>
    </row>
    <row r="914" spans="1:2" s="6" customFormat="1" ht="12.75">
      <c r="A914" s="13"/>
      <c r="B914" s="3"/>
    </row>
    <row r="915" spans="1:2" s="6" customFormat="1" ht="12.75">
      <c r="A915" s="13"/>
      <c r="B915" s="3"/>
    </row>
    <row r="916" spans="1:2" s="6" customFormat="1" ht="12.75">
      <c r="A916" s="13"/>
      <c r="B916" s="3"/>
    </row>
    <row r="917" spans="1:2" s="6" customFormat="1" ht="12.75">
      <c r="A917" s="13"/>
      <c r="B917" s="3"/>
    </row>
    <row r="918" spans="1:2" s="6" customFormat="1" ht="12.75">
      <c r="A918" s="13"/>
      <c r="B918" s="3"/>
    </row>
    <row r="919" spans="1:2" s="6" customFormat="1" ht="12.75">
      <c r="A919" s="13"/>
      <c r="B919" s="3"/>
    </row>
    <row r="920" spans="1:2" s="6" customFormat="1" ht="12.75">
      <c r="A920" s="13"/>
      <c r="B920" s="3"/>
    </row>
    <row r="921" spans="1:2" s="6" customFormat="1" ht="12.75">
      <c r="A921" s="13"/>
      <c r="B921" s="3"/>
    </row>
    <row r="922" spans="1:2" s="6" customFormat="1" ht="12.75">
      <c r="A922" s="13"/>
      <c r="B922" s="3"/>
    </row>
    <row r="923" spans="1:2" s="6" customFormat="1" ht="12.75">
      <c r="A923" s="13"/>
      <c r="B923" s="3"/>
    </row>
    <row r="924" spans="1:2" s="6" customFormat="1" ht="12.75">
      <c r="A924" s="13"/>
      <c r="B924" s="3"/>
    </row>
    <row r="925" spans="1:2" s="6" customFormat="1" ht="12.75">
      <c r="A925" s="13"/>
      <c r="B925" s="3"/>
    </row>
    <row r="926" spans="1:2" s="6" customFormat="1" ht="12.75">
      <c r="A926" s="13"/>
      <c r="B926" s="3"/>
    </row>
    <row r="927" spans="1:2" s="6" customFormat="1" ht="12.75">
      <c r="A927" s="13"/>
      <c r="B927" s="3"/>
    </row>
    <row r="928" spans="1:2" s="6" customFormat="1" ht="12.75">
      <c r="A928" s="13"/>
      <c r="B928" s="3"/>
    </row>
    <row r="929" spans="1:2" s="6" customFormat="1" ht="12.75">
      <c r="A929" s="13"/>
      <c r="B929" s="3"/>
    </row>
    <row r="930" spans="1:2" s="6" customFormat="1" ht="12.75">
      <c r="A930" s="13"/>
      <c r="B930" s="3"/>
    </row>
    <row r="931" spans="1:2" s="6" customFormat="1" ht="12.75">
      <c r="A931" s="13"/>
      <c r="B931" s="3"/>
    </row>
    <row r="932" spans="1:2" s="6" customFormat="1" ht="12.75">
      <c r="A932" s="13"/>
      <c r="B932" s="3"/>
    </row>
    <row r="933" spans="1:2" s="6" customFormat="1" ht="12.75">
      <c r="A933" s="13"/>
      <c r="B933" s="3"/>
    </row>
    <row r="934" spans="1:2" s="6" customFormat="1" ht="12.75">
      <c r="A934" s="13"/>
      <c r="B934" s="3"/>
    </row>
    <row r="935" spans="1:2" s="6" customFormat="1" ht="12.75">
      <c r="A935" s="13"/>
      <c r="B935" s="3"/>
    </row>
    <row r="936" spans="1:2" s="6" customFormat="1" ht="12.75">
      <c r="A936" s="13"/>
      <c r="B936" s="3"/>
    </row>
    <row r="937" spans="1:2" s="6" customFormat="1" ht="12.75">
      <c r="A937" s="13"/>
      <c r="B937" s="3"/>
    </row>
    <row r="938" spans="1:2" s="6" customFormat="1" ht="12.75">
      <c r="A938" s="13"/>
      <c r="B938" s="3"/>
    </row>
    <row r="939" spans="1:2" s="6" customFormat="1" ht="12.75">
      <c r="A939" s="13"/>
      <c r="B939" s="3"/>
    </row>
    <row r="940" spans="1:2" s="6" customFormat="1" ht="12.75">
      <c r="A940" s="13"/>
      <c r="B940" s="3"/>
    </row>
    <row r="941" spans="1:2" s="6" customFormat="1" ht="12.75">
      <c r="A941" s="13"/>
      <c r="B941" s="3"/>
    </row>
    <row r="942" spans="1:2" s="6" customFormat="1" ht="12.75">
      <c r="A942" s="13"/>
      <c r="B942" s="3"/>
    </row>
    <row r="943" spans="1:2" s="6" customFormat="1" ht="12.75">
      <c r="A943" s="13"/>
      <c r="B943" s="3"/>
    </row>
    <row r="944" spans="1:2" s="6" customFormat="1" ht="12.75">
      <c r="A944" s="13"/>
      <c r="B944" s="3"/>
    </row>
    <row r="945" spans="1:2" s="6" customFormat="1" ht="12.75">
      <c r="A945" s="13"/>
      <c r="B945" s="3"/>
    </row>
    <row r="946" spans="1:2" s="6" customFormat="1" ht="12.75">
      <c r="A946" s="13"/>
      <c r="B946" s="3"/>
    </row>
    <row r="947" spans="1:2" s="6" customFormat="1" ht="12.75">
      <c r="A947" s="13"/>
      <c r="B947" s="3"/>
    </row>
    <row r="948" spans="1:2" s="6" customFormat="1" ht="12.75">
      <c r="A948" s="13"/>
      <c r="B948" s="3"/>
    </row>
    <row r="949" spans="1:2" s="6" customFormat="1" ht="12.75">
      <c r="A949" s="13"/>
      <c r="B949" s="3"/>
    </row>
    <row r="950" spans="1:2" s="6" customFormat="1" ht="12.75">
      <c r="A950" s="13"/>
      <c r="B950" s="3"/>
    </row>
    <row r="951" spans="1:2" s="6" customFormat="1" ht="12.75">
      <c r="A951" s="13"/>
      <c r="B951" s="3"/>
    </row>
    <row r="952" spans="1:2" s="6" customFormat="1" ht="12.75">
      <c r="A952" s="13"/>
      <c r="B952" s="3"/>
    </row>
    <row r="953" spans="1:2" s="6" customFormat="1" ht="12.75">
      <c r="A953" s="13"/>
      <c r="B953" s="3"/>
    </row>
    <row r="954" spans="1:2" s="6" customFormat="1" ht="12.75">
      <c r="A954" s="13"/>
      <c r="B954" s="3"/>
    </row>
    <row r="955" spans="1:2" s="6" customFormat="1" ht="12.75">
      <c r="A955" s="13"/>
      <c r="B955" s="3"/>
    </row>
    <row r="956" spans="1:2" s="6" customFormat="1" ht="12.75">
      <c r="A956" s="13"/>
      <c r="B956" s="3"/>
    </row>
    <row r="957" spans="1:2" s="6" customFormat="1" ht="12.75">
      <c r="A957" s="13"/>
      <c r="B957" s="3"/>
    </row>
    <row r="958" spans="1:2" s="6" customFormat="1" ht="12.75">
      <c r="A958" s="13"/>
      <c r="B958" s="3"/>
    </row>
    <row r="959" spans="1:2" s="6" customFormat="1" ht="12.75">
      <c r="A959" s="13"/>
      <c r="B959" s="3"/>
    </row>
    <row r="960" spans="1:2" s="6" customFormat="1" ht="12.75">
      <c r="A960" s="13"/>
      <c r="B960" s="3"/>
    </row>
    <row r="961" spans="1:2" s="6" customFormat="1" ht="12.75">
      <c r="A961" s="13"/>
      <c r="B961" s="3"/>
    </row>
    <row r="962" spans="1:2" s="6" customFormat="1" ht="12.75">
      <c r="A962" s="13"/>
      <c r="B962" s="3"/>
    </row>
    <row r="963" spans="1:2" s="6" customFormat="1" ht="12.75">
      <c r="A963" s="13"/>
      <c r="B963" s="3"/>
    </row>
    <row r="964" spans="1:2" s="6" customFormat="1" ht="12.75">
      <c r="A964" s="13"/>
      <c r="B964" s="3"/>
    </row>
    <row r="965" spans="1:2" s="6" customFormat="1" ht="12.75">
      <c r="A965" s="13"/>
      <c r="B965" s="3"/>
    </row>
    <row r="966" spans="1:2" s="6" customFormat="1" ht="12.75">
      <c r="A966" s="13"/>
      <c r="B966" s="3"/>
    </row>
    <row r="967" spans="1:2" s="6" customFormat="1" ht="12.75">
      <c r="A967" s="13"/>
      <c r="B967" s="3"/>
    </row>
    <row r="968" spans="1:2" s="6" customFormat="1" ht="12.75">
      <c r="A968" s="13"/>
      <c r="B968" s="3"/>
    </row>
    <row r="969" spans="1:2" s="6" customFormat="1" ht="12.75">
      <c r="A969" s="13"/>
      <c r="B969" s="3"/>
    </row>
    <row r="970" spans="1:2" s="6" customFormat="1" ht="12.75">
      <c r="A970" s="13"/>
      <c r="B970" s="3"/>
    </row>
    <row r="971" spans="1:2" s="6" customFormat="1" ht="12.75">
      <c r="A971" s="13"/>
      <c r="B971" s="3"/>
    </row>
    <row r="972" spans="1:2" s="6" customFormat="1" ht="12.75">
      <c r="A972" s="13"/>
      <c r="B972" s="3"/>
    </row>
    <row r="973" spans="1:2" s="6" customFormat="1" ht="12.75">
      <c r="A973" s="13"/>
      <c r="B973" s="3"/>
    </row>
    <row r="974" spans="1:2" s="6" customFormat="1" ht="12.75">
      <c r="A974" s="13"/>
      <c r="B974" s="3"/>
    </row>
    <row r="975" spans="1:2" s="6" customFormat="1" ht="12.75">
      <c r="A975" s="13"/>
      <c r="B975" s="3"/>
    </row>
    <row r="976" spans="1:2" s="6" customFormat="1" ht="12.75">
      <c r="A976" s="13"/>
      <c r="B976" s="3"/>
    </row>
    <row r="977" spans="1:2" s="6" customFormat="1" ht="12.75">
      <c r="A977" s="13"/>
      <c r="B977" s="3"/>
    </row>
    <row r="978" spans="1:2" s="6" customFormat="1" ht="12.75">
      <c r="A978" s="13"/>
      <c r="B978" s="3"/>
    </row>
    <row r="979" spans="1:2" s="6" customFormat="1" ht="12.75">
      <c r="A979" s="13"/>
      <c r="B979" s="3"/>
    </row>
    <row r="980" spans="1:2" s="6" customFormat="1" ht="12.75">
      <c r="A980" s="13"/>
      <c r="B980" s="3"/>
    </row>
    <row r="981" spans="1:2" s="6" customFormat="1" ht="12.75">
      <c r="A981" s="13"/>
      <c r="B981" s="3"/>
    </row>
    <row r="982" spans="1:2" s="6" customFormat="1" ht="12.75">
      <c r="A982" s="13"/>
      <c r="B982" s="3"/>
    </row>
    <row r="983" spans="1:2" s="6" customFormat="1" ht="12.75">
      <c r="A983" s="13"/>
      <c r="B983" s="3"/>
    </row>
    <row r="984" spans="1:2" s="6" customFormat="1" ht="12.75">
      <c r="A984" s="13"/>
      <c r="B984" s="3"/>
    </row>
    <row r="985" spans="1:2" s="6" customFormat="1" ht="12.75">
      <c r="A985" s="13"/>
      <c r="B985" s="3"/>
    </row>
    <row r="986" spans="1:2" s="6" customFormat="1" ht="12.75">
      <c r="A986" s="13"/>
      <c r="B986" s="3"/>
    </row>
    <row r="987" spans="1:2" s="6" customFormat="1" ht="12.75">
      <c r="A987" s="13"/>
      <c r="B987" s="3"/>
    </row>
    <row r="988" spans="1:2" s="6" customFormat="1" ht="12.75">
      <c r="A988" s="13"/>
      <c r="B988" s="3"/>
    </row>
    <row r="989" spans="1:2" s="6" customFormat="1" ht="12.75">
      <c r="A989" s="13"/>
      <c r="B989" s="3"/>
    </row>
    <row r="990" spans="1:2" s="6" customFormat="1" ht="12.75">
      <c r="A990" s="13"/>
      <c r="B990" s="3"/>
    </row>
    <row r="991" spans="1:2" s="6" customFormat="1" ht="12.75">
      <c r="A991" s="13"/>
      <c r="B991" s="3"/>
    </row>
    <row r="992" spans="1:2" s="6" customFormat="1" ht="12.75">
      <c r="A992" s="13"/>
      <c r="B992" s="3"/>
    </row>
    <row r="993" spans="1:2" s="6" customFormat="1" ht="12.75">
      <c r="A993" s="13"/>
      <c r="B993" s="3"/>
    </row>
    <row r="994" spans="1:2" s="6" customFormat="1" ht="12.75">
      <c r="A994" s="13"/>
      <c r="B994" s="3"/>
    </row>
    <row r="995" spans="1:2" s="6" customFormat="1" ht="12.75">
      <c r="A995" s="13"/>
      <c r="B995" s="3"/>
    </row>
    <row r="996" spans="1:2" s="6" customFormat="1" ht="12.75">
      <c r="A996" s="13"/>
      <c r="B996" s="3"/>
    </row>
    <row r="997" spans="1:2" s="6" customFormat="1" ht="12.75">
      <c r="A997" s="13"/>
      <c r="B997" s="3"/>
    </row>
    <row r="998" spans="1:2" s="6" customFormat="1" ht="12.75">
      <c r="A998" s="13"/>
      <c r="B998" s="3"/>
    </row>
    <row r="999" spans="1:2" s="6" customFormat="1" ht="12.75">
      <c r="A999" s="13"/>
      <c r="B999" s="3"/>
    </row>
    <row r="1000" spans="1:2" s="6" customFormat="1" ht="12.75">
      <c r="A1000" s="13"/>
      <c r="B1000" s="3"/>
    </row>
    <row r="1001" spans="1:2" s="6" customFormat="1" ht="12.75">
      <c r="A1001" s="13"/>
      <c r="B1001" s="3"/>
    </row>
    <row r="1002" spans="1:2" s="6" customFormat="1" ht="12.75">
      <c r="A1002" s="13"/>
      <c r="B1002" s="3"/>
    </row>
    <row r="1003" spans="1:2" s="6" customFormat="1" ht="12.75">
      <c r="A1003" s="13"/>
      <c r="B1003" s="3"/>
    </row>
    <row r="1004" spans="1:2" s="6" customFormat="1" ht="12.75">
      <c r="A1004" s="13"/>
      <c r="B1004" s="3"/>
    </row>
    <row r="1005" spans="1:2" s="6" customFormat="1" ht="12.75">
      <c r="A1005" s="13"/>
      <c r="B1005" s="3"/>
    </row>
    <row r="1006" spans="1:2" s="6" customFormat="1" ht="12.75">
      <c r="A1006" s="13"/>
      <c r="B1006" s="3"/>
    </row>
    <row r="1007" spans="1:2" s="6" customFormat="1" ht="12.75">
      <c r="A1007" s="13"/>
      <c r="B1007" s="3"/>
    </row>
    <row r="1008" spans="1:2" s="6" customFormat="1" ht="12.75">
      <c r="A1008" s="13"/>
      <c r="B1008" s="3"/>
    </row>
    <row r="1009" spans="1:2" s="6" customFormat="1" ht="12.75">
      <c r="A1009" s="13"/>
      <c r="B1009" s="3"/>
    </row>
    <row r="1010" spans="1:2" s="6" customFormat="1" ht="12.75">
      <c r="A1010" s="13"/>
      <c r="B1010" s="3"/>
    </row>
    <row r="1011" spans="1:2" s="6" customFormat="1" ht="12.75">
      <c r="A1011" s="13"/>
      <c r="B1011" s="3"/>
    </row>
    <row r="1012" spans="1:2" s="6" customFormat="1" ht="12.75">
      <c r="A1012" s="13"/>
      <c r="B1012" s="3"/>
    </row>
    <row r="1013" spans="1:2" s="6" customFormat="1" ht="12.75">
      <c r="A1013" s="13"/>
      <c r="B1013" s="3"/>
    </row>
    <row r="1014" spans="1:2" s="6" customFormat="1" ht="12.75">
      <c r="A1014" s="13"/>
      <c r="B1014" s="3"/>
    </row>
    <row r="1015" spans="1:2" s="6" customFormat="1" ht="12.75">
      <c r="A1015" s="13"/>
      <c r="B1015" s="3"/>
    </row>
    <row r="1016" spans="1:2" s="6" customFormat="1" ht="12.75">
      <c r="A1016" s="13"/>
      <c r="B1016" s="3"/>
    </row>
    <row r="1017" spans="1:2" s="6" customFormat="1" ht="12.75">
      <c r="A1017" s="13"/>
      <c r="B1017" s="3"/>
    </row>
    <row r="1018" spans="1:2" s="6" customFormat="1" ht="12.75">
      <c r="A1018" s="13"/>
      <c r="B1018" s="3"/>
    </row>
    <row r="1019" spans="1:2" s="6" customFormat="1" ht="12.75">
      <c r="A1019" s="13"/>
      <c r="B1019" s="3"/>
    </row>
    <row r="1020" spans="1:2" s="6" customFormat="1" ht="12.75">
      <c r="A1020" s="13"/>
      <c r="B1020" s="3"/>
    </row>
    <row r="1021" spans="1:2" s="6" customFormat="1" ht="12.75">
      <c r="A1021" s="13"/>
      <c r="B1021" s="3"/>
    </row>
    <row r="1022" spans="1:2" s="6" customFormat="1" ht="12.75">
      <c r="A1022" s="13"/>
      <c r="B1022" s="3"/>
    </row>
    <row r="1023" spans="1:2" s="6" customFormat="1" ht="12.75">
      <c r="A1023" s="13"/>
      <c r="B1023" s="3"/>
    </row>
    <row r="1024" spans="1:2" s="6" customFormat="1" ht="12.75">
      <c r="A1024" s="13"/>
      <c r="B1024" s="3"/>
    </row>
    <row r="1025" spans="1:2" s="6" customFormat="1" ht="12.75">
      <c r="A1025" s="13"/>
      <c r="B1025" s="3"/>
    </row>
    <row r="1026" spans="1:2" s="6" customFormat="1" ht="12.75">
      <c r="A1026" s="13"/>
      <c r="B1026" s="3"/>
    </row>
    <row r="1027" spans="1:2" s="6" customFormat="1" ht="12.75">
      <c r="A1027" s="13"/>
      <c r="B1027" s="3"/>
    </row>
    <row r="1028" spans="1:2" s="6" customFormat="1" ht="12.75">
      <c r="A1028" s="13"/>
      <c r="B1028" s="3"/>
    </row>
    <row r="1029" spans="1:2" s="6" customFormat="1" ht="12.75">
      <c r="A1029" s="13"/>
      <c r="B1029" s="3"/>
    </row>
    <row r="1030" spans="1:2" s="6" customFormat="1" ht="12.75">
      <c r="A1030" s="13"/>
      <c r="B1030" s="3"/>
    </row>
    <row r="1031" spans="1:2" s="6" customFormat="1" ht="12.75">
      <c r="A1031" s="13"/>
      <c r="B1031" s="3"/>
    </row>
    <row r="1032" spans="1:2" s="6" customFormat="1" ht="12.75">
      <c r="A1032" s="13"/>
      <c r="B1032" s="3"/>
    </row>
    <row r="1033" spans="1:2" s="6" customFormat="1" ht="12.75">
      <c r="A1033" s="13"/>
      <c r="B1033" s="3"/>
    </row>
    <row r="1034" spans="1:2" s="6" customFormat="1" ht="12.75">
      <c r="A1034" s="13"/>
      <c r="B1034" s="3"/>
    </row>
    <row r="1035" spans="1:2" s="6" customFormat="1" ht="12.75">
      <c r="A1035" s="13"/>
      <c r="B1035" s="3"/>
    </row>
    <row r="1036" spans="1:2" s="6" customFormat="1" ht="12.75">
      <c r="A1036" s="13"/>
      <c r="B1036" s="3"/>
    </row>
    <row r="1037" spans="1:2" s="6" customFormat="1" ht="12.75">
      <c r="A1037" s="13"/>
      <c r="B1037" s="3"/>
    </row>
    <row r="1038" spans="1:2" s="6" customFormat="1" ht="12.75">
      <c r="A1038" s="13"/>
      <c r="B1038" s="3"/>
    </row>
    <row r="1039" spans="1:2" s="6" customFormat="1" ht="12.75">
      <c r="A1039" s="13"/>
      <c r="B1039" s="3"/>
    </row>
    <row r="1040" spans="1:2" s="6" customFormat="1" ht="12.75">
      <c r="A1040" s="13"/>
      <c r="B1040" s="3"/>
    </row>
    <row r="1041" spans="1:2" s="6" customFormat="1" ht="12.75">
      <c r="A1041" s="13"/>
      <c r="B1041" s="3"/>
    </row>
    <row r="1042" spans="1:2" s="6" customFormat="1" ht="12.75">
      <c r="A1042" s="13"/>
      <c r="B1042" s="3"/>
    </row>
    <row r="1043" spans="1:2" s="6" customFormat="1" ht="12.75">
      <c r="A1043" s="13"/>
      <c r="B1043" s="3"/>
    </row>
    <row r="1044" spans="1:2" s="6" customFormat="1" ht="12.75">
      <c r="A1044" s="13"/>
      <c r="B1044" s="3"/>
    </row>
    <row r="1045" spans="1:2" s="6" customFormat="1" ht="12.75">
      <c r="A1045" s="13"/>
      <c r="B1045" s="3"/>
    </row>
    <row r="1046" spans="1:2" s="6" customFormat="1" ht="12.75">
      <c r="A1046" s="13"/>
      <c r="B1046" s="3"/>
    </row>
    <row r="1047" spans="1:2" s="6" customFormat="1" ht="12.75">
      <c r="A1047" s="13"/>
      <c r="B1047" s="3"/>
    </row>
    <row r="1048" spans="1:2" s="6" customFormat="1" ht="12.75">
      <c r="A1048" s="13"/>
      <c r="B1048" s="3"/>
    </row>
    <row r="1049" spans="1:2" s="6" customFormat="1" ht="12.75">
      <c r="A1049" s="13"/>
      <c r="B1049" s="3"/>
    </row>
    <row r="1050" spans="1:2" s="6" customFormat="1" ht="12.75">
      <c r="A1050" s="13"/>
      <c r="B1050" s="3"/>
    </row>
    <row r="1051" spans="1:2" s="6" customFormat="1" ht="12.75">
      <c r="A1051" s="13"/>
      <c r="B1051" s="3"/>
    </row>
    <row r="1052" spans="1:2" s="6" customFormat="1" ht="12.75">
      <c r="A1052" s="13"/>
      <c r="B1052" s="3"/>
    </row>
    <row r="1053" spans="1:2" s="6" customFormat="1" ht="12.75">
      <c r="A1053" s="13"/>
      <c r="B1053" s="3"/>
    </row>
    <row r="1054" spans="1:2" s="6" customFormat="1" ht="12.75">
      <c r="A1054" s="13"/>
      <c r="B1054" s="3"/>
    </row>
    <row r="1055" spans="1:2" s="6" customFormat="1" ht="12.75">
      <c r="A1055" s="13"/>
      <c r="B1055" s="3"/>
    </row>
    <row r="1056" spans="1:2" s="6" customFormat="1" ht="12.75">
      <c r="A1056" s="13"/>
      <c r="B1056" s="3"/>
    </row>
    <row r="1057" spans="1:2" s="6" customFormat="1" ht="12.75">
      <c r="A1057" s="13"/>
      <c r="B1057" s="3"/>
    </row>
    <row r="1058" spans="1:2" s="6" customFormat="1" ht="12.75">
      <c r="A1058" s="13"/>
      <c r="B1058" s="3"/>
    </row>
    <row r="1059" spans="1:2" s="6" customFormat="1" ht="12.75">
      <c r="A1059" s="13"/>
      <c r="B1059" s="3"/>
    </row>
    <row r="1060" spans="1:2" s="6" customFormat="1" ht="12.75">
      <c r="A1060" s="13"/>
      <c r="B1060" s="3"/>
    </row>
    <row r="1061" spans="1:2" s="6" customFormat="1" ht="12.75">
      <c r="A1061" s="13"/>
      <c r="B1061" s="3"/>
    </row>
    <row r="1062" spans="1:2" s="6" customFormat="1" ht="12.75">
      <c r="A1062" s="13"/>
      <c r="B1062" s="3"/>
    </row>
    <row r="1063" spans="1:2" s="6" customFormat="1" ht="12.75">
      <c r="A1063" s="13"/>
      <c r="B1063" s="3"/>
    </row>
    <row r="1064" spans="1:2" s="6" customFormat="1" ht="12.75">
      <c r="A1064" s="13"/>
      <c r="B1064" s="3"/>
    </row>
    <row r="1065" spans="1:2" s="6" customFormat="1" ht="12.75">
      <c r="A1065" s="13"/>
      <c r="B1065" s="3"/>
    </row>
    <row r="1066" spans="1:2" s="6" customFormat="1" ht="12.75">
      <c r="A1066" s="13"/>
      <c r="B1066" s="3"/>
    </row>
    <row r="1067" spans="1:2" s="6" customFormat="1" ht="12.75">
      <c r="A1067" s="13"/>
      <c r="B1067" s="3"/>
    </row>
    <row r="1068" spans="1:2" s="6" customFormat="1" ht="12.75">
      <c r="A1068" s="13"/>
      <c r="B1068" s="3"/>
    </row>
    <row r="1069" spans="1:2" s="6" customFormat="1" ht="12.75">
      <c r="A1069" s="13"/>
      <c r="B1069" s="3"/>
    </row>
    <row r="1070" spans="1:2" s="6" customFormat="1" ht="12.75">
      <c r="A1070" s="13"/>
      <c r="B1070" s="3"/>
    </row>
    <row r="1071" spans="1:2" s="6" customFormat="1" ht="12.75">
      <c r="A1071" s="13"/>
      <c r="B1071" s="3"/>
    </row>
    <row r="1072" spans="1:2" s="6" customFormat="1" ht="12.75">
      <c r="A1072" s="13"/>
      <c r="B1072" s="3"/>
    </row>
    <row r="1073" spans="1:2" s="6" customFormat="1" ht="12.75">
      <c r="A1073" s="13"/>
      <c r="B1073" s="3"/>
    </row>
    <row r="1074" spans="1:2" s="6" customFormat="1" ht="12.75">
      <c r="A1074" s="13"/>
      <c r="B1074" s="3"/>
    </row>
    <row r="1075" spans="1:2" s="6" customFormat="1" ht="12.75">
      <c r="A1075" s="13"/>
      <c r="B1075" s="3"/>
    </row>
    <row r="1076" spans="1:2" s="6" customFormat="1" ht="12.75">
      <c r="A1076" s="13"/>
      <c r="B1076" s="3"/>
    </row>
    <row r="1077" spans="1:2" s="6" customFormat="1" ht="12.75">
      <c r="A1077" s="13"/>
      <c r="B1077" s="3"/>
    </row>
    <row r="1078" spans="1:2" s="6" customFormat="1" ht="12.75">
      <c r="A1078" s="13"/>
      <c r="B1078" s="3"/>
    </row>
    <row r="1079" spans="1:2" s="6" customFormat="1" ht="12.75">
      <c r="A1079" s="13"/>
      <c r="B1079" s="3"/>
    </row>
    <row r="1080" spans="1:2" s="6" customFormat="1" ht="12.75">
      <c r="A1080" s="13"/>
      <c r="B1080" s="3"/>
    </row>
    <row r="1081" spans="1:2" s="6" customFormat="1" ht="12.75">
      <c r="A1081" s="13"/>
      <c r="B1081" s="3"/>
    </row>
    <row r="1082" spans="1:2" s="6" customFormat="1" ht="12.75">
      <c r="A1082" s="13"/>
      <c r="B1082" s="3"/>
    </row>
    <row r="1083" spans="1:2" s="6" customFormat="1" ht="12.75">
      <c r="A1083" s="13"/>
      <c r="B1083" s="3"/>
    </row>
    <row r="1084" spans="1:2" s="6" customFormat="1" ht="12.75">
      <c r="A1084" s="13"/>
      <c r="B1084" s="3"/>
    </row>
    <row r="1085" spans="1:2" s="6" customFormat="1" ht="12.75">
      <c r="A1085" s="13"/>
      <c r="B1085" s="3"/>
    </row>
    <row r="1086" spans="1:2" s="6" customFormat="1" ht="12.75">
      <c r="A1086" s="13"/>
      <c r="B1086" s="3"/>
    </row>
    <row r="1087" spans="1:2" s="6" customFormat="1" ht="12.75">
      <c r="A1087" s="13"/>
      <c r="B1087" s="3"/>
    </row>
    <row r="1088" spans="1:2" s="6" customFormat="1" ht="12.75">
      <c r="A1088" s="13"/>
      <c r="B1088" s="3"/>
    </row>
    <row r="1089" spans="1:2" s="6" customFormat="1" ht="12.75">
      <c r="A1089" s="13"/>
      <c r="B1089" s="3"/>
    </row>
    <row r="1090" spans="1:2" s="6" customFormat="1" ht="12.75">
      <c r="A1090" s="13"/>
      <c r="B1090" s="3"/>
    </row>
    <row r="1091" spans="1:2" s="6" customFormat="1" ht="12.75">
      <c r="A1091" s="13"/>
      <c r="B1091" s="3"/>
    </row>
    <row r="1092" spans="1:2" s="6" customFormat="1" ht="12.75">
      <c r="A1092" s="13"/>
      <c r="B1092" s="3"/>
    </row>
    <row r="1093" spans="1:2" s="6" customFormat="1" ht="12.75">
      <c r="A1093" s="13"/>
      <c r="B1093" s="3"/>
    </row>
    <row r="1094" spans="1:2" s="6" customFormat="1" ht="12.75">
      <c r="A1094" s="13"/>
      <c r="B1094" s="3"/>
    </row>
    <row r="1095" spans="1:2" s="6" customFormat="1" ht="12.75">
      <c r="A1095" s="13"/>
      <c r="B1095" s="3"/>
    </row>
    <row r="1096" spans="1:2" s="6" customFormat="1" ht="12.75">
      <c r="A1096" s="13"/>
      <c r="B1096" s="3"/>
    </row>
    <row r="1097" spans="1:2" s="6" customFormat="1" ht="12.75">
      <c r="A1097" s="13"/>
      <c r="B1097" s="3"/>
    </row>
    <row r="1098" spans="1:2" s="6" customFormat="1" ht="12.75">
      <c r="A1098" s="13"/>
      <c r="B1098" s="3"/>
    </row>
    <row r="1099" spans="1:2" s="6" customFormat="1" ht="12.75">
      <c r="A1099" s="13"/>
      <c r="B1099" s="3"/>
    </row>
    <row r="1100" spans="1:2" s="6" customFormat="1" ht="12.75">
      <c r="A1100" s="13"/>
      <c r="B1100" s="3"/>
    </row>
    <row r="1101" spans="1:2" s="6" customFormat="1" ht="12.75">
      <c r="A1101" s="13"/>
      <c r="B1101" s="3"/>
    </row>
    <row r="1102" spans="1:2" s="6" customFormat="1" ht="12.75">
      <c r="A1102" s="13"/>
      <c r="B1102" s="3"/>
    </row>
    <row r="1103" spans="1:2" s="6" customFormat="1" ht="12.75">
      <c r="A1103" s="13"/>
      <c r="B1103" s="3"/>
    </row>
    <row r="1104" spans="1:2" s="6" customFormat="1" ht="12.75">
      <c r="A1104" s="13"/>
      <c r="B1104" s="3"/>
    </row>
    <row r="1105" spans="1:2" s="6" customFormat="1" ht="12.75">
      <c r="A1105" s="13"/>
      <c r="B1105" s="3"/>
    </row>
    <row r="1106" spans="1:2" s="6" customFormat="1" ht="12.75">
      <c r="A1106" s="13"/>
      <c r="B1106" s="3"/>
    </row>
    <row r="1107" spans="1:2" s="6" customFormat="1" ht="12.75">
      <c r="A1107" s="13"/>
      <c r="B1107" s="3"/>
    </row>
    <row r="1108" spans="1:2" s="6" customFormat="1" ht="12.75">
      <c r="A1108" s="13"/>
      <c r="B1108" s="3"/>
    </row>
    <row r="1109" spans="1:2" s="6" customFormat="1" ht="12.75">
      <c r="A1109" s="13"/>
      <c r="B1109" s="3"/>
    </row>
    <row r="1110" spans="1:2" s="6" customFormat="1" ht="12.75">
      <c r="A1110" s="13"/>
      <c r="B1110" s="3"/>
    </row>
    <row r="1111" spans="1:2" s="6" customFormat="1" ht="12.75">
      <c r="A1111" s="13"/>
      <c r="B1111" s="3"/>
    </row>
    <row r="1112" spans="1:2" s="6" customFormat="1" ht="12.75">
      <c r="A1112" s="13"/>
      <c r="B1112" s="3"/>
    </row>
    <row r="1113" spans="1:2" s="6" customFormat="1" ht="12.75">
      <c r="A1113" s="13"/>
      <c r="B1113" s="3"/>
    </row>
    <row r="1114" spans="1:2" s="6" customFormat="1" ht="12.75">
      <c r="A1114" s="13"/>
      <c r="B1114" s="3"/>
    </row>
    <row r="1115" spans="1:2" s="6" customFormat="1" ht="12.75">
      <c r="A1115" s="13"/>
      <c r="B1115" s="3"/>
    </row>
    <row r="1116" spans="1:2" s="6" customFormat="1" ht="12.75">
      <c r="A1116" s="13"/>
      <c r="B1116" s="3"/>
    </row>
    <row r="1117" spans="1:2" s="6" customFormat="1" ht="12.75">
      <c r="A1117" s="13"/>
      <c r="B1117" s="3"/>
    </row>
    <row r="1118" spans="1:2" s="6" customFormat="1" ht="12.75">
      <c r="A1118" s="13"/>
      <c r="B1118" s="3"/>
    </row>
    <row r="1119" spans="1:2" s="6" customFormat="1" ht="12.75">
      <c r="A1119" s="13"/>
      <c r="B1119" s="3"/>
    </row>
    <row r="1120" spans="1:2" s="6" customFormat="1" ht="12.75">
      <c r="A1120" s="13"/>
      <c r="B1120" s="3"/>
    </row>
    <row r="1121" spans="1:2" s="6" customFormat="1" ht="12.75">
      <c r="A1121" s="13"/>
      <c r="B1121" s="3"/>
    </row>
    <row r="1122" spans="1:2" s="6" customFormat="1" ht="12.75">
      <c r="A1122" s="13"/>
      <c r="B1122" s="3"/>
    </row>
    <row r="1123" spans="1:2" s="6" customFormat="1" ht="12.75">
      <c r="A1123" s="13"/>
      <c r="B1123" s="3"/>
    </row>
    <row r="1124" spans="1:2" s="6" customFormat="1" ht="12.75">
      <c r="A1124" s="13"/>
      <c r="B1124" s="3"/>
    </row>
    <row r="1125" spans="1:2" s="6" customFormat="1" ht="12.75">
      <c r="A1125" s="13"/>
      <c r="B1125" s="3"/>
    </row>
    <row r="1126" spans="1:2" s="6" customFormat="1" ht="12.75">
      <c r="A1126" s="13"/>
      <c r="B1126" s="3"/>
    </row>
    <row r="1127" spans="1:2" s="6" customFormat="1" ht="12.75">
      <c r="A1127" s="13"/>
      <c r="B1127" s="3"/>
    </row>
    <row r="1128" spans="1:2" s="6" customFormat="1" ht="12.75">
      <c r="A1128" s="13"/>
      <c r="B1128" s="3"/>
    </row>
    <row r="1129" spans="1:2" s="6" customFormat="1" ht="12.75">
      <c r="A1129" s="13"/>
      <c r="B1129" s="3"/>
    </row>
    <row r="1130" spans="1:2" s="6" customFormat="1" ht="12.75">
      <c r="A1130" s="13"/>
      <c r="B1130" s="3"/>
    </row>
    <row r="1131" spans="1:2" s="6" customFormat="1" ht="12.75">
      <c r="A1131" s="13"/>
      <c r="B1131" s="3"/>
    </row>
    <row r="1132" spans="1:2" s="6" customFormat="1" ht="12.75">
      <c r="A1132" s="13"/>
      <c r="B1132" s="3"/>
    </row>
    <row r="1133" spans="1:2" s="6" customFormat="1" ht="12.75">
      <c r="A1133" s="13"/>
      <c r="B1133" s="3"/>
    </row>
    <row r="1134" spans="1:2" s="6" customFormat="1" ht="12.75">
      <c r="A1134" s="13"/>
      <c r="B1134" s="3"/>
    </row>
    <row r="1135" spans="1:2" s="6" customFormat="1" ht="12.75">
      <c r="A1135" s="13"/>
      <c r="B1135" s="3"/>
    </row>
    <row r="1136" spans="1:2" s="6" customFormat="1" ht="12.75">
      <c r="A1136" s="13"/>
      <c r="B1136" s="3"/>
    </row>
    <row r="1137" spans="1:2" s="6" customFormat="1" ht="12.75">
      <c r="A1137" s="13"/>
      <c r="B1137" s="3"/>
    </row>
    <row r="1138" spans="1:2" s="6" customFormat="1" ht="12.75">
      <c r="A1138" s="13"/>
      <c r="B1138" s="3"/>
    </row>
    <row r="1139" spans="1:2" s="6" customFormat="1" ht="12.75">
      <c r="A1139" s="13"/>
      <c r="B1139" s="3"/>
    </row>
    <row r="1140" spans="1:2" s="6" customFormat="1" ht="12.75">
      <c r="A1140" s="13"/>
      <c r="B1140" s="3"/>
    </row>
    <row r="1141" spans="1:2" s="6" customFormat="1" ht="12.75">
      <c r="A1141" s="13"/>
      <c r="B1141" s="3"/>
    </row>
    <row r="1142" spans="1:2" s="6" customFormat="1" ht="12.75">
      <c r="A1142" s="13"/>
      <c r="B1142" s="3"/>
    </row>
    <row r="1143" spans="1:2" s="6" customFormat="1" ht="12.75">
      <c r="A1143" s="13"/>
      <c r="B1143" s="3"/>
    </row>
    <row r="1144" spans="1:2" s="6" customFormat="1" ht="12.75">
      <c r="A1144" s="13"/>
      <c r="B1144" s="3"/>
    </row>
    <row r="1145" spans="1:2" s="6" customFormat="1" ht="12.75">
      <c r="A1145" s="13"/>
      <c r="B1145" s="3"/>
    </row>
    <row r="1146" spans="1:2" s="6" customFormat="1" ht="12.75">
      <c r="A1146" s="13"/>
      <c r="B1146" s="3"/>
    </row>
    <row r="1147" spans="1:2" s="6" customFormat="1" ht="12.75">
      <c r="A1147" s="13"/>
      <c r="B1147" s="3"/>
    </row>
    <row r="1148" spans="1:2" s="6" customFormat="1" ht="12.75">
      <c r="A1148" s="13"/>
      <c r="B1148" s="3"/>
    </row>
    <row r="1149" spans="1:2" s="6" customFormat="1" ht="12.75">
      <c r="A1149" s="13"/>
      <c r="B1149" s="3"/>
    </row>
    <row r="1150" spans="1:2" s="6" customFormat="1" ht="12.75">
      <c r="A1150" s="13"/>
      <c r="B1150" s="3"/>
    </row>
    <row r="1151" spans="1:2" s="6" customFormat="1" ht="12.75">
      <c r="A1151" s="13"/>
      <c r="B1151" s="3"/>
    </row>
    <row r="1152" spans="1:2" s="6" customFormat="1" ht="12.75">
      <c r="A1152" s="13"/>
      <c r="B1152" s="3"/>
    </row>
    <row r="1153" spans="1:2" s="6" customFormat="1" ht="12.75">
      <c r="A1153" s="13"/>
      <c r="B1153" s="3"/>
    </row>
    <row r="1154" spans="1:2" s="6" customFormat="1" ht="12.75">
      <c r="A1154" s="13"/>
      <c r="B1154" s="3"/>
    </row>
    <row r="1155" spans="1:2" s="6" customFormat="1" ht="12.75">
      <c r="A1155" s="13"/>
      <c r="B1155" s="3"/>
    </row>
    <row r="1156" spans="1:2" s="6" customFormat="1" ht="12.75">
      <c r="A1156" s="13"/>
      <c r="B1156" s="3"/>
    </row>
    <row r="1157" spans="1:2" s="6" customFormat="1" ht="12.75">
      <c r="A1157" s="13"/>
      <c r="B1157" s="3"/>
    </row>
    <row r="1158" spans="1:2" s="6" customFormat="1" ht="12.75">
      <c r="A1158" s="13"/>
      <c r="B1158" s="3"/>
    </row>
    <row r="1159" spans="1:2" s="6" customFormat="1" ht="12.75">
      <c r="A1159" s="13"/>
      <c r="B1159" s="3"/>
    </row>
    <row r="1160" spans="1:2" s="6" customFormat="1" ht="12.75">
      <c r="A1160" s="13"/>
      <c r="B1160" s="3"/>
    </row>
    <row r="1161" spans="1:2" s="6" customFormat="1" ht="12.75">
      <c r="A1161" s="13"/>
      <c r="B1161" s="3"/>
    </row>
    <row r="1162" spans="1:2" s="6" customFormat="1" ht="12.75">
      <c r="A1162" s="13"/>
      <c r="B1162" s="3"/>
    </row>
    <row r="1163" spans="1:2" s="6" customFormat="1" ht="12.75">
      <c r="A1163" s="13"/>
      <c r="B1163" s="3"/>
    </row>
    <row r="1164" spans="1:2" s="6" customFormat="1" ht="12.75">
      <c r="A1164" s="13"/>
      <c r="B1164" s="3"/>
    </row>
    <row r="1165" spans="1:2" s="6" customFormat="1" ht="12.75">
      <c r="A1165" s="13"/>
      <c r="B1165" s="3"/>
    </row>
    <row r="1166" spans="1:2" s="6" customFormat="1" ht="12.75">
      <c r="A1166" s="13"/>
      <c r="B1166" s="3"/>
    </row>
    <row r="1167" spans="1:2" s="6" customFormat="1" ht="12.75">
      <c r="A1167" s="13"/>
      <c r="B1167" s="3"/>
    </row>
    <row r="1168" spans="1:2" s="6" customFormat="1" ht="12.75">
      <c r="A1168" s="13"/>
      <c r="B1168" s="3"/>
    </row>
    <row r="1169" spans="1:2" s="6" customFormat="1" ht="12.75">
      <c r="A1169" s="13"/>
      <c r="B1169" s="3"/>
    </row>
    <row r="1170" spans="1:2" s="6" customFormat="1" ht="12.75">
      <c r="A1170" s="13"/>
      <c r="B1170" s="3"/>
    </row>
    <row r="1171" spans="1:2" s="6" customFormat="1" ht="12.75">
      <c r="A1171" s="13"/>
      <c r="B1171" s="3"/>
    </row>
    <row r="1172" spans="1:2" s="6" customFormat="1" ht="12.75">
      <c r="A1172" s="13"/>
      <c r="B1172" s="3"/>
    </row>
    <row r="1173" spans="1:2" s="6" customFormat="1" ht="12.75">
      <c r="A1173" s="13"/>
      <c r="B1173" s="3"/>
    </row>
    <row r="1174" spans="1:2" s="6" customFormat="1" ht="12.75">
      <c r="A1174" s="13"/>
      <c r="B1174" s="3"/>
    </row>
    <row r="1175" spans="1:2" s="6" customFormat="1" ht="12.75">
      <c r="A1175" s="13"/>
      <c r="B1175" s="3"/>
    </row>
    <row r="1176" spans="1:2" s="6" customFormat="1" ht="12.75">
      <c r="A1176" s="13"/>
      <c r="B1176" s="3"/>
    </row>
    <row r="1177" spans="1:2" s="6" customFormat="1" ht="12.75">
      <c r="A1177" s="13"/>
      <c r="B1177" s="3"/>
    </row>
    <row r="1178" spans="1:2" s="6" customFormat="1" ht="12.75">
      <c r="A1178" s="13"/>
      <c r="B1178" s="3"/>
    </row>
    <row r="1179" spans="1:2" s="6" customFormat="1" ht="12.75">
      <c r="A1179" s="13"/>
      <c r="B1179" s="3"/>
    </row>
    <row r="1180" spans="1:2" s="6" customFormat="1" ht="12.75">
      <c r="A1180" s="13"/>
      <c r="B1180" s="3"/>
    </row>
    <row r="1181" spans="1:2" s="6" customFormat="1" ht="12.75">
      <c r="A1181" s="13"/>
      <c r="B1181" s="3"/>
    </row>
    <row r="1182" spans="1:2" s="6" customFormat="1" ht="12.75">
      <c r="A1182" s="13"/>
      <c r="B1182" s="3"/>
    </row>
    <row r="1183" spans="1:2" s="6" customFormat="1" ht="12.75">
      <c r="A1183" s="13"/>
      <c r="B1183" s="3"/>
    </row>
    <row r="1184" spans="1:2" s="6" customFormat="1" ht="12.75">
      <c r="A1184" s="13"/>
      <c r="B1184" s="3"/>
    </row>
    <row r="1185" spans="1:2" s="6" customFormat="1" ht="12.75">
      <c r="A1185" s="13"/>
      <c r="B1185" s="3"/>
    </row>
    <row r="1186" spans="1:2" s="6" customFormat="1" ht="12.75">
      <c r="A1186" s="13"/>
      <c r="B1186" s="3"/>
    </row>
    <row r="1187" spans="1:2" s="6" customFormat="1" ht="12.75">
      <c r="A1187" s="13"/>
      <c r="B1187" s="3"/>
    </row>
    <row r="1188" spans="1:2" s="6" customFormat="1" ht="12.75">
      <c r="A1188" s="13"/>
      <c r="B1188" s="3"/>
    </row>
    <row r="1189" spans="1:2" s="6" customFormat="1" ht="12.75">
      <c r="A1189" s="13"/>
      <c r="B1189" s="3"/>
    </row>
    <row r="1190" spans="1:2" s="6" customFormat="1" ht="12.75">
      <c r="A1190" s="13"/>
      <c r="B1190" s="3"/>
    </row>
    <row r="1191" spans="1:2" s="6" customFormat="1" ht="12.75">
      <c r="A1191" s="13"/>
      <c r="B1191" s="3"/>
    </row>
    <row r="1192" spans="1:2" s="6" customFormat="1" ht="12.75">
      <c r="A1192" s="13"/>
      <c r="B1192" s="3"/>
    </row>
    <row r="1193" spans="1:2" s="6" customFormat="1" ht="12.75">
      <c r="A1193" s="13"/>
      <c r="B1193" s="3"/>
    </row>
    <row r="1194" spans="1:2" s="6" customFormat="1" ht="12.75">
      <c r="A1194" s="13"/>
      <c r="B1194" s="3"/>
    </row>
    <row r="1195" spans="1:2" s="6" customFormat="1" ht="12.75">
      <c r="A1195" s="13"/>
      <c r="B1195" s="3"/>
    </row>
    <row r="1196" spans="1:2" s="6" customFormat="1" ht="12.75">
      <c r="A1196" s="13"/>
      <c r="B1196" s="3"/>
    </row>
    <row r="1197" spans="1:2" s="6" customFormat="1" ht="12.75">
      <c r="A1197" s="13"/>
      <c r="B1197" s="3"/>
    </row>
    <row r="1198" spans="1:2" s="6" customFormat="1" ht="12.75">
      <c r="A1198" s="13"/>
      <c r="B1198" s="3"/>
    </row>
    <row r="1199" spans="1:2" s="6" customFormat="1" ht="12.75">
      <c r="A1199" s="13"/>
      <c r="B1199" s="3"/>
    </row>
    <row r="1200" spans="1:2" s="6" customFormat="1" ht="12.75">
      <c r="A1200" s="13"/>
      <c r="B1200" s="3"/>
    </row>
    <row r="1201" spans="1:2" s="6" customFormat="1" ht="12.75">
      <c r="A1201" s="13"/>
      <c r="B1201" s="3"/>
    </row>
    <row r="1202" spans="1:2" s="6" customFormat="1" ht="12.75">
      <c r="A1202" s="13"/>
      <c r="B1202" s="3"/>
    </row>
    <row r="1203" spans="1:2" s="6" customFormat="1" ht="12.75">
      <c r="A1203" s="13"/>
      <c r="B1203" s="3"/>
    </row>
    <row r="1204" spans="1:2" s="6" customFormat="1" ht="12.75">
      <c r="A1204" s="13"/>
      <c r="B1204" s="3"/>
    </row>
    <row r="1205" spans="1:2" s="6" customFormat="1" ht="12.75">
      <c r="A1205" s="13"/>
      <c r="B1205" s="3"/>
    </row>
    <row r="1206" spans="1:2" s="6" customFormat="1" ht="12.75">
      <c r="A1206" s="13"/>
      <c r="B1206" s="3"/>
    </row>
    <row r="1207" spans="1:2" s="6" customFormat="1" ht="12.75">
      <c r="A1207" s="13"/>
      <c r="B1207" s="3"/>
    </row>
    <row r="1208" spans="1:2" s="6" customFormat="1" ht="12.75">
      <c r="A1208" s="13"/>
      <c r="B1208" s="3"/>
    </row>
    <row r="1209" spans="1:2" s="6" customFormat="1" ht="12.75">
      <c r="A1209" s="13"/>
      <c r="B1209" s="3"/>
    </row>
    <row r="1210" spans="1:2" s="6" customFormat="1" ht="12.75">
      <c r="A1210" s="13"/>
      <c r="B1210" s="3"/>
    </row>
    <row r="1211" spans="1:2" s="6" customFormat="1" ht="12.75">
      <c r="A1211" s="13"/>
      <c r="B1211" s="3"/>
    </row>
    <row r="1212" spans="1:2" s="6" customFormat="1" ht="12.75">
      <c r="A1212" s="13"/>
      <c r="B1212" s="3"/>
    </row>
    <row r="1213" spans="1:2" s="6" customFormat="1" ht="12.75">
      <c r="A1213" s="13"/>
      <c r="B1213" s="3"/>
    </row>
    <row r="1214" spans="1:2" s="6" customFormat="1" ht="12.75">
      <c r="A1214" s="13"/>
      <c r="B1214" s="3"/>
    </row>
    <row r="1215" spans="1:2" s="6" customFormat="1" ht="12.75">
      <c r="A1215" s="13"/>
      <c r="B1215" s="3"/>
    </row>
    <row r="1216" spans="1:2" s="6" customFormat="1" ht="12.75">
      <c r="A1216" s="13"/>
      <c r="B1216" s="3"/>
    </row>
    <row r="1217" spans="1:2" s="6" customFormat="1" ht="12.75">
      <c r="A1217" s="13"/>
      <c r="B1217" s="3"/>
    </row>
    <row r="1218" spans="1:2" s="6" customFormat="1" ht="12.75">
      <c r="A1218" s="13"/>
      <c r="B1218" s="3"/>
    </row>
    <row r="1219" spans="1:2" s="6" customFormat="1" ht="12.75">
      <c r="A1219" s="13"/>
      <c r="B1219" s="3"/>
    </row>
    <row r="1220" spans="1:2" s="6" customFormat="1" ht="12.75">
      <c r="A1220" s="13"/>
      <c r="B1220" s="3"/>
    </row>
    <row r="1221" spans="1:2" s="6" customFormat="1" ht="12.75">
      <c r="A1221" s="13"/>
      <c r="B1221" s="3"/>
    </row>
    <row r="1222" spans="1:2" s="6" customFormat="1" ht="12.75">
      <c r="A1222" s="13"/>
      <c r="B1222" s="3"/>
    </row>
    <row r="1223" spans="1:2" s="6" customFormat="1" ht="12.75">
      <c r="A1223" s="13"/>
      <c r="B1223" s="3"/>
    </row>
    <row r="1224" spans="1:2" s="6" customFormat="1" ht="12.75">
      <c r="A1224" s="13"/>
      <c r="B1224" s="3"/>
    </row>
    <row r="1225" spans="1:2" s="6" customFormat="1" ht="12.75">
      <c r="A1225" s="13"/>
      <c r="B1225" s="3"/>
    </row>
    <row r="1226" spans="1:2" s="6" customFormat="1" ht="12.75">
      <c r="A1226" s="13"/>
      <c r="B1226" s="3"/>
    </row>
    <row r="1227" spans="1:2" s="6" customFormat="1" ht="12.75">
      <c r="A1227" s="13"/>
      <c r="B1227" s="3"/>
    </row>
    <row r="1228" spans="1:2" s="6" customFormat="1" ht="12.75">
      <c r="A1228" s="13"/>
      <c r="B1228" s="3"/>
    </row>
    <row r="1229" spans="1:2" s="6" customFormat="1" ht="12.75">
      <c r="A1229" s="13"/>
      <c r="B1229" s="3"/>
    </row>
    <row r="1230" spans="1:2" s="6" customFormat="1" ht="12.75">
      <c r="A1230" s="13"/>
      <c r="B1230" s="3"/>
    </row>
    <row r="1231" spans="1:2" s="6" customFormat="1" ht="12.75">
      <c r="A1231" s="13"/>
      <c r="B1231" s="3"/>
    </row>
    <row r="1232" spans="1:2" s="6" customFormat="1" ht="12.75">
      <c r="A1232" s="13"/>
      <c r="B1232" s="3"/>
    </row>
    <row r="1233" spans="1:2" s="6" customFormat="1" ht="12.75">
      <c r="A1233" s="13"/>
      <c r="B1233" s="3"/>
    </row>
    <row r="1234" spans="1:2" s="6" customFormat="1" ht="12.75">
      <c r="A1234" s="13"/>
      <c r="B1234" s="3"/>
    </row>
    <row r="1235" spans="1:2" s="6" customFormat="1" ht="12.75">
      <c r="A1235" s="13"/>
      <c r="B1235" s="3"/>
    </row>
    <row r="1236" spans="1:2" s="6" customFormat="1" ht="12.75">
      <c r="A1236" s="13"/>
      <c r="B1236" s="3"/>
    </row>
    <row r="1237" spans="1:2" s="6" customFormat="1" ht="12.75">
      <c r="A1237" s="13"/>
      <c r="B1237" s="3"/>
    </row>
    <row r="1238" spans="1:2" s="6" customFormat="1" ht="12.75">
      <c r="A1238" s="13"/>
      <c r="B1238" s="3"/>
    </row>
    <row r="1239" spans="1:2" s="6" customFormat="1" ht="12.75">
      <c r="A1239" s="13"/>
      <c r="B1239" s="3"/>
    </row>
    <row r="1240" spans="1:2" s="6" customFormat="1" ht="12.75">
      <c r="A1240" s="13"/>
      <c r="B1240" s="3"/>
    </row>
    <row r="1241" spans="1:2" s="6" customFormat="1" ht="12.75">
      <c r="A1241" s="13"/>
      <c r="B1241" s="3"/>
    </row>
    <row r="1242" spans="1:2" s="6" customFormat="1" ht="12.75">
      <c r="A1242" s="13"/>
      <c r="B1242" s="3"/>
    </row>
    <row r="1243" spans="1:2" s="6" customFormat="1" ht="12.75">
      <c r="A1243" s="13"/>
      <c r="B1243" s="3"/>
    </row>
    <row r="1244" spans="1:2" s="6" customFormat="1" ht="12.75">
      <c r="A1244" s="13"/>
      <c r="B1244" s="3"/>
    </row>
    <row r="1245" spans="1:2" s="6" customFormat="1" ht="12.75">
      <c r="A1245" s="13"/>
      <c r="B1245" s="3"/>
    </row>
    <row r="1246" spans="1:2" s="6" customFormat="1" ht="12.75">
      <c r="A1246" s="13"/>
      <c r="B1246" s="3"/>
    </row>
    <row r="1247" spans="1:2" s="6" customFormat="1" ht="12.75">
      <c r="A1247" s="13"/>
      <c r="B1247" s="3"/>
    </row>
    <row r="1248" spans="1:2" s="6" customFormat="1" ht="12.75">
      <c r="A1248" s="13"/>
      <c r="B1248" s="3"/>
    </row>
    <row r="1249" spans="1:2" s="6" customFormat="1" ht="12.75">
      <c r="A1249" s="13"/>
      <c r="B1249" s="3"/>
    </row>
    <row r="1250" spans="1:2" s="6" customFormat="1" ht="12.75">
      <c r="A1250" s="13"/>
      <c r="B1250" s="3"/>
    </row>
    <row r="1251" spans="1:2" s="6" customFormat="1" ht="12.75">
      <c r="A1251" s="13"/>
      <c r="B1251" s="3"/>
    </row>
    <row r="1252" spans="1:2" s="6" customFormat="1" ht="12.75">
      <c r="A1252" s="13"/>
      <c r="B1252" s="3"/>
    </row>
    <row r="1253" spans="1:2" s="6" customFormat="1" ht="12.75">
      <c r="A1253" s="13"/>
      <c r="B1253" s="3"/>
    </row>
    <row r="1254" spans="1:2" s="6" customFormat="1" ht="12.75">
      <c r="A1254" s="13"/>
      <c r="B1254" s="3"/>
    </row>
    <row r="1255" spans="1:2" s="6" customFormat="1" ht="12.75">
      <c r="A1255" s="13"/>
      <c r="B1255" s="3"/>
    </row>
    <row r="1256" spans="1:2" s="6" customFormat="1" ht="12.75">
      <c r="A1256" s="13"/>
      <c r="B1256" s="3"/>
    </row>
    <row r="1257" spans="1:2" s="6" customFormat="1" ht="12.75">
      <c r="A1257" s="13"/>
      <c r="B1257" s="3"/>
    </row>
    <row r="1258" spans="1:2" s="6" customFormat="1" ht="12.75">
      <c r="A1258" s="13"/>
      <c r="B1258" s="3"/>
    </row>
    <row r="1259" spans="1:2" s="6" customFormat="1" ht="12.75">
      <c r="A1259" s="13"/>
      <c r="B1259" s="3"/>
    </row>
    <row r="1260" spans="1:2" s="6" customFormat="1" ht="12.75">
      <c r="A1260" s="13"/>
      <c r="B1260" s="3"/>
    </row>
    <row r="1261" spans="1:2" s="6" customFormat="1" ht="12.75">
      <c r="A1261" s="13"/>
      <c r="B1261" s="3"/>
    </row>
    <row r="1262" spans="1:2" s="6" customFormat="1" ht="12.75">
      <c r="A1262" s="13"/>
      <c r="B1262" s="3"/>
    </row>
    <row r="1263" spans="1:2" s="6" customFormat="1" ht="12.75">
      <c r="A1263" s="13"/>
      <c r="B1263" s="3"/>
    </row>
    <row r="1264" spans="1:2" s="6" customFormat="1" ht="12.75">
      <c r="A1264" s="13"/>
      <c r="B1264" s="3"/>
    </row>
    <row r="1265" spans="1:2" s="6" customFormat="1" ht="12.75">
      <c r="A1265" s="13"/>
      <c r="B1265" s="3"/>
    </row>
    <row r="1266" spans="1:2" s="6" customFormat="1" ht="12.75">
      <c r="A1266" s="13"/>
      <c r="B1266" s="3"/>
    </row>
    <row r="1267" spans="1:2" s="6" customFormat="1" ht="12.75">
      <c r="A1267" s="13"/>
      <c r="B1267" s="3"/>
    </row>
    <row r="1268" spans="1:2" s="6" customFormat="1" ht="12.75">
      <c r="A1268" s="13"/>
      <c r="B1268" s="3"/>
    </row>
    <row r="1269" spans="1:2" s="6" customFormat="1" ht="12.75">
      <c r="A1269" s="13"/>
      <c r="B1269" s="3"/>
    </row>
    <row r="1270" spans="1:2" s="6" customFormat="1" ht="12.75">
      <c r="A1270" s="13"/>
      <c r="B1270" s="3"/>
    </row>
    <row r="1271" spans="1:2" s="6" customFormat="1" ht="12.75">
      <c r="A1271" s="13"/>
      <c r="B1271" s="3"/>
    </row>
    <row r="1272" spans="1:2" s="6" customFormat="1" ht="12.75">
      <c r="A1272" s="13"/>
      <c r="B1272" s="3"/>
    </row>
    <row r="1273" spans="1:2" s="6" customFormat="1" ht="12.75">
      <c r="A1273" s="13"/>
      <c r="B1273" s="3"/>
    </row>
    <row r="1274" spans="1:2" s="6" customFormat="1" ht="12.75">
      <c r="A1274" s="13"/>
      <c r="B1274" s="3"/>
    </row>
    <row r="1275" spans="1:2" s="6" customFormat="1" ht="12.75">
      <c r="A1275" s="13"/>
      <c r="B1275" s="3"/>
    </row>
    <row r="1276" spans="1:2" s="6" customFormat="1" ht="12.75">
      <c r="A1276" s="13"/>
      <c r="B1276" s="3"/>
    </row>
    <row r="1277" spans="1:2" s="6" customFormat="1" ht="12.75">
      <c r="A1277" s="13"/>
      <c r="B1277" s="3"/>
    </row>
    <row r="1278" spans="1:2" s="6" customFormat="1" ht="12.75">
      <c r="A1278" s="13"/>
      <c r="B1278" s="3"/>
    </row>
    <row r="1279" spans="1:2" s="6" customFormat="1" ht="12.75">
      <c r="A1279" s="13"/>
      <c r="B1279" s="3"/>
    </row>
    <row r="1280" spans="1:2" s="6" customFormat="1" ht="12.75">
      <c r="A1280" s="13"/>
      <c r="B1280" s="3"/>
    </row>
    <row r="1281" spans="1:2" s="6" customFormat="1" ht="12.75">
      <c r="A1281" s="13"/>
      <c r="B1281" s="3"/>
    </row>
    <row r="1282" spans="1:2" s="6" customFormat="1" ht="12.75">
      <c r="A1282" s="13"/>
      <c r="B1282" s="3"/>
    </row>
    <row r="1283" spans="1:2" s="6" customFormat="1" ht="12.75">
      <c r="A1283" s="13"/>
      <c r="B1283" s="3"/>
    </row>
    <row r="1284" spans="1:2" s="6" customFormat="1" ht="12.75">
      <c r="A1284" s="13"/>
      <c r="B1284" s="3"/>
    </row>
    <row r="1285" spans="1:2" s="6" customFormat="1" ht="12.75">
      <c r="A1285" s="13"/>
      <c r="B1285" s="3"/>
    </row>
    <row r="1286" spans="1:2" s="6" customFormat="1" ht="12.75">
      <c r="A1286" s="13"/>
      <c r="B1286" s="3"/>
    </row>
    <row r="1287" spans="1:2" s="6" customFormat="1" ht="12.75">
      <c r="A1287" s="13"/>
      <c r="B1287" s="3"/>
    </row>
    <row r="1288" spans="1:2" s="6" customFormat="1" ht="12.75">
      <c r="A1288" s="13"/>
      <c r="B1288" s="3"/>
    </row>
    <row r="1289" spans="1:2" s="6" customFormat="1" ht="12.75">
      <c r="A1289" s="13"/>
      <c r="B1289" s="3"/>
    </row>
    <row r="1290" spans="1:2" s="6" customFormat="1" ht="12.75">
      <c r="A1290" s="13"/>
      <c r="B1290" s="3"/>
    </row>
    <row r="1291" spans="1:2" s="6" customFormat="1" ht="12.75">
      <c r="A1291" s="13"/>
      <c r="B1291" s="3"/>
    </row>
    <row r="1292" spans="1:2" s="6" customFormat="1" ht="12.75">
      <c r="A1292" s="13"/>
      <c r="B1292" s="3"/>
    </row>
    <row r="1293" spans="1:2" s="6" customFormat="1" ht="12.75">
      <c r="A1293" s="13"/>
      <c r="B1293" s="3"/>
    </row>
    <row r="1294" spans="1:2" s="6" customFormat="1" ht="12.75">
      <c r="A1294" s="13"/>
      <c r="B1294" s="3"/>
    </row>
    <row r="1295" spans="1:2" s="6" customFormat="1" ht="12.75">
      <c r="A1295" s="13"/>
      <c r="B1295" s="3"/>
    </row>
    <row r="1296" spans="1:2" s="6" customFormat="1" ht="12.75">
      <c r="A1296" s="13"/>
      <c r="B1296" s="3"/>
    </row>
    <row r="1297" spans="1:2" s="6" customFormat="1" ht="12.75">
      <c r="A1297" s="13"/>
      <c r="B1297" s="3"/>
    </row>
    <row r="1298" spans="1:2" s="6" customFormat="1" ht="12.75">
      <c r="A1298" s="13"/>
      <c r="B1298" s="3"/>
    </row>
    <row r="1299" spans="1:2" s="6" customFormat="1" ht="12.75">
      <c r="A1299" s="13"/>
      <c r="B1299" s="3"/>
    </row>
    <row r="1300" spans="1:2" s="6" customFormat="1" ht="12.75">
      <c r="A1300" s="13"/>
      <c r="B1300" s="3"/>
    </row>
    <row r="1301" spans="1:2" s="6" customFormat="1" ht="12.75">
      <c r="A1301" s="13"/>
      <c r="B1301" s="3"/>
    </row>
    <row r="1302" spans="1:2" s="6" customFormat="1" ht="12.75">
      <c r="A1302" s="13"/>
      <c r="B1302" s="3"/>
    </row>
    <row r="1303" spans="1:2" s="6" customFormat="1" ht="12.75">
      <c r="A1303" s="13"/>
      <c r="B1303" s="3"/>
    </row>
    <row r="1304" spans="1:2" s="6" customFormat="1" ht="12.75">
      <c r="A1304" s="13"/>
      <c r="B1304" s="3"/>
    </row>
    <row r="1305" spans="1:2" s="6" customFormat="1" ht="12.75">
      <c r="A1305" s="13"/>
      <c r="B1305" s="3"/>
    </row>
    <row r="1306" spans="1:2" s="6" customFormat="1" ht="12.75">
      <c r="A1306" s="13"/>
      <c r="B1306" s="3"/>
    </row>
    <row r="1307" spans="1:2" s="6" customFormat="1" ht="12.75">
      <c r="A1307" s="13"/>
      <c r="B1307" s="3"/>
    </row>
    <row r="1308" spans="1:2" s="6" customFormat="1" ht="12.75">
      <c r="A1308" s="13"/>
      <c r="B1308" s="3"/>
    </row>
    <row r="1309" spans="1:2" s="6" customFormat="1" ht="12.75">
      <c r="A1309" s="13"/>
      <c r="B1309" s="3"/>
    </row>
    <row r="1310" spans="1:2" s="6" customFormat="1" ht="12.75">
      <c r="A1310" s="13"/>
      <c r="B1310" s="3"/>
    </row>
    <row r="1311" spans="1:2" s="6" customFormat="1" ht="12.75">
      <c r="A1311" s="13"/>
      <c r="B1311" s="3"/>
    </row>
    <row r="1312" spans="1:2" s="6" customFormat="1" ht="12.75">
      <c r="A1312" s="13"/>
      <c r="B1312" s="3"/>
    </row>
    <row r="1313" spans="1:2" s="6" customFormat="1" ht="12.75">
      <c r="A1313" s="13"/>
      <c r="B1313" s="3"/>
    </row>
    <row r="1314" spans="1:2" s="6" customFormat="1" ht="12.75">
      <c r="A1314" s="13"/>
      <c r="B1314" s="3"/>
    </row>
    <row r="1315" spans="1:2" s="6" customFormat="1" ht="12.75">
      <c r="A1315" s="13"/>
      <c r="B1315" s="3"/>
    </row>
    <row r="1316" spans="1:2" s="6" customFormat="1" ht="12.75">
      <c r="A1316" s="13"/>
      <c r="B1316" s="3"/>
    </row>
    <row r="1317" spans="1:2" s="6" customFormat="1" ht="12.75">
      <c r="A1317" s="13"/>
      <c r="B1317" s="3"/>
    </row>
    <row r="1318" spans="1:2" s="6" customFormat="1" ht="12.75">
      <c r="A1318" s="13"/>
      <c r="B1318" s="3"/>
    </row>
    <row r="1319" spans="1:2" s="6" customFormat="1" ht="12.75">
      <c r="A1319" s="13"/>
      <c r="B1319" s="3"/>
    </row>
    <row r="1320" spans="1:2" s="6" customFormat="1" ht="12.75">
      <c r="A1320" s="13"/>
      <c r="B1320" s="3"/>
    </row>
    <row r="1321" spans="1:2" s="6" customFormat="1" ht="12.75">
      <c r="A1321" s="13"/>
      <c r="B1321" s="3"/>
    </row>
    <row r="1322" spans="1:2" s="6" customFormat="1" ht="12.75">
      <c r="A1322" s="13"/>
      <c r="B1322" s="3"/>
    </row>
    <row r="1323" spans="1:2" s="6" customFormat="1" ht="12.75">
      <c r="A1323" s="13"/>
      <c r="B1323" s="3"/>
    </row>
    <row r="1324" spans="1:2" s="6" customFormat="1" ht="12.75">
      <c r="A1324" s="13"/>
      <c r="B1324" s="3"/>
    </row>
    <row r="1325" spans="1:2" s="6" customFormat="1" ht="12.75">
      <c r="A1325" s="13"/>
      <c r="B1325" s="3"/>
    </row>
    <row r="1326" spans="1:2" s="6" customFormat="1" ht="12.75">
      <c r="A1326" s="13"/>
      <c r="B1326" s="3"/>
    </row>
    <row r="1327" spans="1:2" s="6" customFormat="1" ht="12.75">
      <c r="A1327" s="13"/>
      <c r="B1327" s="3"/>
    </row>
    <row r="1328" spans="1:2" s="6" customFormat="1" ht="12.75">
      <c r="A1328" s="13"/>
      <c r="B1328" s="3"/>
    </row>
    <row r="1329" spans="1:2" s="6" customFormat="1" ht="12.75">
      <c r="A1329" s="13"/>
      <c r="B1329" s="3"/>
    </row>
    <row r="1330" spans="1:2" s="6" customFormat="1" ht="12.75">
      <c r="A1330" s="13"/>
      <c r="B1330" s="3"/>
    </row>
    <row r="1331" spans="1:2" s="6" customFormat="1" ht="12.75">
      <c r="A1331" s="13"/>
      <c r="B1331" s="3"/>
    </row>
    <row r="1332" spans="1:2" s="6" customFormat="1" ht="12.75">
      <c r="A1332" s="13"/>
      <c r="B1332" s="3"/>
    </row>
    <row r="1333" spans="1:2" s="6" customFormat="1" ht="12.75">
      <c r="A1333" s="13"/>
      <c r="B1333" s="3"/>
    </row>
    <row r="1334" spans="1:2" s="6" customFormat="1" ht="12.75">
      <c r="A1334" s="13"/>
      <c r="B1334" s="3"/>
    </row>
    <row r="1335" spans="1:2" s="6" customFormat="1" ht="12.75">
      <c r="A1335" s="13"/>
      <c r="B1335" s="3"/>
    </row>
    <row r="1336" spans="1:2" s="6" customFormat="1" ht="12.75">
      <c r="A1336" s="13"/>
      <c r="B1336" s="3"/>
    </row>
    <row r="1337" spans="1:2" s="6" customFormat="1" ht="12.75">
      <c r="A1337" s="13"/>
      <c r="B1337" s="3"/>
    </row>
    <row r="1338" spans="1:2" s="6" customFormat="1" ht="12.75">
      <c r="A1338" s="13"/>
      <c r="B1338" s="3"/>
    </row>
    <row r="1339" spans="1:2" s="6" customFormat="1" ht="12.75">
      <c r="A1339" s="13"/>
      <c r="B1339" s="3"/>
    </row>
    <row r="1340" spans="1:2" s="6" customFormat="1" ht="12.75">
      <c r="A1340" s="13"/>
      <c r="B1340" s="3"/>
    </row>
  </sheetData>
  <printOptions gridLines="1"/>
  <pageMargins left="0.5" right="0.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Philadelphia Newspapers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m. gaul</dc:creator>
  <cp:keywords/>
  <dc:description/>
  <cp:lastModifiedBy>Will Stewart</cp:lastModifiedBy>
  <cp:lastPrinted>2000-07-19T19:47:32Z</cp:lastPrinted>
  <dcterms:created xsi:type="dcterms:W3CDTF">1999-12-10T21:25:49Z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